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hoelzel\Documents\ÖPNV\Vorlagen VWN-Prüfung\"/>
    </mc:Choice>
  </mc:AlternateContent>
  <xr:revisionPtr revIDLastSave="0" documentId="13_ncr:1_{1EFF91DD-DC72-46B9-A6B6-5A47AED1599C}" xr6:coauthVersionLast="47" xr6:coauthVersionMax="47" xr10:uidLastSave="{00000000-0000-0000-0000-000000000000}"/>
  <bookViews>
    <workbookView xWindow="-28920" yWindow="-120" windowWidth="29040" windowHeight="15720" activeTab="1" xr2:uid="{00000000-000D-0000-FFFF-FFFF00000000}"/>
  </bookViews>
  <sheets>
    <sheet name="Grunddaten" sheetId="6" r:id="rId1"/>
    <sheet name="5.4.1" sheetId="1" r:id="rId2"/>
    <sheet name="5.4.2" sheetId="2" r:id="rId3"/>
    <sheet name="5.4.3 und 5.4.4" sheetId="4" r:id="rId4"/>
    <sheet name="5.4 Zusammenfassung" sheetId="5" r:id="rId5"/>
  </sheets>
  <definedNames>
    <definedName name="_xlnm.Print_Area" localSheetId="4">'5.4 Zusammenfassung'!$A$1:$H$17</definedName>
    <definedName name="_xlnm.Print_Area" localSheetId="1">'5.4.1'!$A$1:$D$43</definedName>
    <definedName name="_xlnm.Print_Area" localSheetId="2">'5.4.2'!$A$1:$D$17</definedName>
    <definedName name="_xlnm.Print_Area" localSheetId="3">'5.4.3 und 5.4.4'!$A$1:$F$21</definedName>
    <definedName name="_xlnm.Print_Area" localSheetId="0">Grunddaten!$A$1:$E$43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 l="1"/>
  <c r="E10" i="4" l="1"/>
  <c r="D11" i="5" s="1"/>
  <c r="F11" i="5" s="1"/>
  <c r="G11" i="5" s="1"/>
  <c r="E16" i="4" l="1"/>
  <c r="E15" i="4"/>
  <c r="E14" i="4"/>
  <c r="E17" i="4" l="1"/>
  <c r="D12" i="5" s="1"/>
  <c r="F12" i="5" s="1"/>
  <c r="G12" i="5" s="1"/>
  <c r="C12" i="1"/>
  <c r="C13" i="1" s="1"/>
  <c r="C7" i="2"/>
  <c r="C8" i="2" l="1"/>
  <c r="C30" i="1"/>
  <c r="C16" i="1" l="1"/>
  <c r="C18" i="1" s="1"/>
  <c r="C17" i="1"/>
  <c r="C19" i="1" s="1"/>
  <c r="C20" i="1" l="1"/>
  <c r="C21" i="1" s="1"/>
  <c r="C22" i="1" s="1"/>
  <c r="C9" i="2" l="1"/>
  <c r="C10" i="2" s="1"/>
  <c r="C11" i="2" s="1"/>
  <c r="C12" i="2" s="1"/>
  <c r="C15" i="2" s="1"/>
  <c r="D10" i="5" l="1"/>
  <c r="C7" i="1"/>
  <c r="C31" i="1"/>
  <c r="C24" i="1"/>
  <c r="C32" i="1"/>
  <c r="D8" i="5" s="1"/>
  <c r="F8" i="5" l="1"/>
  <c r="G8" i="5" s="1"/>
  <c r="F10" i="5"/>
  <c r="C8" i="1"/>
  <c r="G10" i="5" l="1"/>
  <c r="C33" i="1"/>
  <c r="D9" i="5" s="1"/>
  <c r="F9" i="5" l="1"/>
  <c r="D13" i="5"/>
  <c r="G9" i="5" l="1"/>
  <c r="G13" i="5" s="1"/>
  <c r="F14" i="5"/>
</calcChain>
</file>

<file path=xl/sharedStrings.xml><?xml version="1.0" encoding="utf-8"?>
<sst xmlns="http://schemas.openxmlformats.org/spreadsheetml/2006/main" count="161" uniqueCount="137">
  <si>
    <t>Fortschreibungswert (€)</t>
  </si>
  <si>
    <t>A</t>
  </si>
  <si>
    <t>B</t>
  </si>
  <si>
    <t>C</t>
  </si>
  <si>
    <t>D</t>
  </si>
  <si>
    <t>F</t>
  </si>
  <si>
    <t>E</t>
  </si>
  <si>
    <t>Nicht gedeckte Ausgaben durch Fahrgeldrückgänge</t>
  </si>
  <si>
    <t>Nur grau hinterlegte Felder füllen!</t>
  </si>
  <si>
    <t>G</t>
  </si>
  <si>
    <t>davon Verbund/Verbünde</t>
  </si>
  <si>
    <t>H</t>
  </si>
  <si>
    <t>I</t>
  </si>
  <si>
    <t>J</t>
  </si>
  <si>
    <t>K</t>
  </si>
  <si>
    <t>L</t>
  </si>
  <si>
    <t>M</t>
  </si>
  <si>
    <t>Anteil der Fahrgeldeinnahmen im Haustarif (%):</t>
  </si>
  <si>
    <t>Anteil der Fahrgeldeinnahmen im Verbund/Verbünde (%):</t>
  </si>
  <si>
    <t>N</t>
  </si>
  <si>
    <t>Die Umsatzsteuer bleibt unberücksichtigt.</t>
  </si>
  <si>
    <t>O</t>
  </si>
  <si>
    <t>P</t>
  </si>
  <si>
    <t>Allgemeine Vorschrift bezeichnen und einzeln aufführen. Die Umsatzsteuer bleibt unberücksichtigt.</t>
  </si>
  <si>
    <t>Summe</t>
  </si>
  <si>
    <t>Summe (Erhöhte Ausgaben zur Anpassung der Vertriebsprozesse)</t>
  </si>
  <si>
    <t>Nicht gedeckte Ausgaben durch Fahrgeldrückgänge (Verbund)</t>
  </si>
  <si>
    <t>Nicht gedeckte Ausgaben aus Minderung der Erstattungsleistung nach SGB IX</t>
  </si>
  <si>
    <t>Nicht gedeckte Ausgaben im Zusammenhang mit allgemeinen Vorschriften</t>
  </si>
  <si>
    <t>Erhöhte Ausgaben zur Anpassung der Vertriebsprozesse</t>
  </si>
  <si>
    <t>Bemerkungen</t>
  </si>
  <si>
    <t>hochgerechnet aus F</t>
  </si>
  <si>
    <t>hochgerechnet aus G</t>
  </si>
  <si>
    <t>* Die Hochrechnung wird durch Multiplikation der Anzahl der in 01-12/2019 verkauften einzelnen Ticketarten mit den in 2024 geltenden Preisen durchgeführt (siehe Nr. 5.4.2 der RiL).</t>
  </si>
  <si>
    <t>3. Mehrleistung (km)</t>
  </si>
  <si>
    <t>4. Minderleistung (km)</t>
  </si>
  <si>
    <t>5. Mehrleistung (%)</t>
  </si>
  <si>
    <t>6. Minderleistung (%)</t>
  </si>
  <si>
    <t>7. Fortschreibungsfaktor (%)
(30 % der Mehr-/Minderleistung)</t>
  </si>
  <si>
    <t>1. pauschaler Ausgleich der entfallenden prognostizierten Einnahmesteigerungen 2023/2024 i.H.v 2,6 % (Satz 7)</t>
  </si>
  <si>
    <t xml:space="preserve">Berücksichtigung der Umsatzsteuer entsprechend Einzelansätzen. </t>
  </si>
  <si>
    <t>Stück x 1,50 €</t>
  </si>
  <si>
    <t>Stück x 1,20 €</t>
  </si>
  <si>
    <t>Stück x (-1,50) € x 8</t>
  </si>
  <si>
    <t>2.1</t>
  </si>
  <si>
    <t>2.2</t>
  </si>
  <si>
    <t>2.3</t>
  </si>
  <si>
    <t>2.4</t>
  </si>
  <si>
    <t>2.5</t>
  </si>
  <si>
    <t>2.6</t>
  </si>
  <si>
    <t>bitte leer lassen, wenn nicht genehmigt</t>
  </si>
  <si>
    <t>5.4.4. Erhöhte Ausgaben zur Anpassung der Vertriebsprozesse</t>
  </si>
  <si>
    <t>* Minderungen aus allgemeinen Vorschriften zur Umsetzung des Deutschlandtickets sind hier nicht zu berücksichtigen.</t>
  </si>
  <si>
    <t xml:space="preserve">5.4.3 Nicht gedeckte Ausgaben durch Minderung von Ausgleichsansprüchen aus allgemeinen Vorschriften* </t>
  </si>
  <si>
    <t>** ein Monatsstück = Deutschlandticket pro Monat seiner Gültigkeit; ein Deutschlandticket, 
  dass 3 Monate lang gültig war entspricht 3 Monatsstücken</t>
  </si>
  <si>
    <t>***  Abonnements sind Zeitfahrkarten mit einer zeitlichen Gültigkeit von mehr als einem Monat. Dazu zählen auch Semestertickets sowie Monatskarten, die von Unternehmen ausgegeben werden, die keine Abonnements im gesamten Tarifangebot haben und mindestens vier dieser Monatskarten im Zeitraum 1. Mai 2022 bis 30. April 2023 nachweislich an denselben Kunden oder dieselbe Kundin verkauft wurden.</t>
  </si>
  <si>
    <t>bestehende Abonnements (Kundenzahl) am 30.April 2023***</t>
  </si>
  <si>
    <t>Einzelposition des Nachteils gesamt</t>
  </si>
  <si>
    <t>Nachrichtlich: Nachteil / Ein-sparung des Aufga-benträgers („AT-Anteil“)</t>
  </si>
  <si>
    <t>Summe Nachteil / Summe Nachteil AT:</t>
  </si>
  <si>
    <t>1. Angaben zur gemeinwirtschaftlichen Verpflichtung:</t>
  </si>
  <si>
    <t>Bezeichnung des Vertrages (ÖDA):</t>
  </si>
  <si>
    <t>Datum des Vertrages:</t>
  </si>
  <si>
    <t>zuletzt geändert am:</t>
  </si>
  <si>
    <t>Tarif Deutschlandticket eingeführt durch:</t>
  </si>
  <si>
    <t>vom (Datum):</t>
  </si>
  <si>
    <t>Auswahl Vertragsart ne/br:</t>
  </si>
  <si>
    <t>netto</t>
  </si>
  <si>
    <t>Auswahl Verbundverkehr j/n:</t>
  </si>
  <si>
    <t>nein</t>
  </si>
  <si>
    <t>ggf. Name des Verbundes/
der Verbünde:</t>
  </si>
  <si>
    <t>2. Angaben zu Leistungsumfang</t>
  </si>
  <si>
    <t>Gesamtfahrplan-/-zugkilometer 2024:</t>
  </si>
  <si>
    <t>km</t>
  </si>
  <si>
    <t>davon im Gebiet des Aufgabenträgers:</t>
  </si>
  <si>
    <t>Name des Aufgabenträgers</t>
  </si>
  <si>
    <t>federführende/r Aufgabenträger:</t>
  </si>
  <si>
    <t>Fahrplan-/Zugkilometer im Verbund (in Thüringen):</t>
  </si>
  <si>
    <t>Liste</t>
  </si>
  <si>
    <t>Vertragsart</t>
  </si>
  <si>
    <t>brutto</t>
  </si>
  <si>
    <t>Verbundverkehr</t>
  </si>
  <si>
    <t>ja</t>
  </si>
  <si>
    <t>allgemeine Vorschrift des Aufgabenträgers</t>
  </si>
  <si>
    <t>4. Ermittelter Fortschreibungsfaktor [aus Zeile C 7 (5.4.1)]</t>
  </si>
  <si>
    <r>
      <t xml:space="preserve">Monatsstücke </t>
    </r>
    <r>
      <rPr>
        <u/>
        <sz val="10"/>
        <color theme="1"/>
        <rFont val="Arial"/>
        <family val="2"/>
      </rPr>
      <t>als Chipkarte</t>
    </r>
    <r>
      <rPr>
        <sz val="10"/>
        <color theme="1"/>
        <rFont val="Arial"/>
        <family val="2"/>
      </rPr>
      <t xml:space="preserve"> verkaufte Deutschlandtickets**</t>
    </r>
  </si>
  <si>
    <r>
      <t xml:space="preserve">Monatsstücke </t>
    </r>
    <r>
      <rPr>
        <u/>
        <sz val="10"/>
        <color theme="1"/>
        <rFont val="Arial"/>
        <family val="2"/>
      </rPr>
      <t>nicht</t>
    </r>
    <r>
      <rPr>
        <sz val="10"/>
        <color theme="1"/>
        <rFont val="Arial"/>
        <family val="2"/>
      </rPr>
      <t xml:space="preserve"> als Chipkarte verkaufte Deutschlandtickets**</t>
    </r>
  </si>
  <si>
    <t>* Nicht gedeckte Ausgaben und Mehraufwendungen sind nur ausgleichsfähig, soweit der Antragsteller das entsprechende wirtschaftliche Risiko trägt.</t>
  </si>
  <si>
    <r>
      <t>Antragsteller trägt das wirtschaftliche Risiko für den Nachteil / die Einsparung i.H.v.</t>
    </r>
    <r>
      <rPr>
        <b/>
        <sz val="10"/>
        <color rgb="FFFF0000"/>
        <rFont val="Arial"/>
        <family val="2"/>
      </rPr>
      <t>*</t>
    </r>
  </si>
  <si>
    <r>
      <t>Betrag Einzelposition des beantrag-ten Nachteilsausgleichs</t>
    </r>
    <r>
      <rPr>
        <b/>
        <sz val="10"/>
        <color rgb="FFFF0000"/>
        <rFont val="Arial"/>
        <family val="2"/>
      </rPr>
      <t xml:space="preserve">* </t>
    </r>
    <r>
      <rPr>
        <b/>
        <sz val="10"/>
        <rFont val="Arial"/>
        <family val="2"/>
      </rPr>
      <t>(„EVU-Anteil“)</t>
    </r>
  </si>
  <si>
    <t>4.1</t>
  </si>
  <si>
    <t>4.2</t>
  </si>
  <si>
    <t>4.3</t>
  </si>
  <si>
    <t>Name derVorschrift</t>
  </si>
  <si>
    <t>Nicht gedeckte Ausgaben</t>
  </si>
  <si>
    <t>5. Saldo nicht gedeckte Ausgaben und Minderaufwendungen / vorläufiger ausgleichsfähiger Nachteil</t>
  </si>
  <si>
    <t>Nachteile von Eisenbahnverkehrsunternehmen gem. Nr. 3.3 der Richtlinie Deutschlandticket ÖPNV Thüringen 2024</t>
  </si>
  <si>
    <t>Verkehrsunternehmen (VU):</t>
  </si>
  <si>
    <r>
      <rPr>
        <b/>
        <sz val="10"/>
        <rFont val="Arial"/>
        <family val="2"/>
      </rPr>
      <t>hochgerechnete</t>
    </r>
    <r>
      <rPr>
        <sz val="10"/>
        <color theme="1"/>
        <rFont val="Arial"/>
        <family val="2"/>
      </rPr>
      <t xml:space="preserve"> tatsächliche</t>
    </r>
    <r>
      <rPr>
        <sz val="10"/>
        <color rgb="FFFF0000"/>
        <rFont val="Arial"/>
        <family val="2"/>
      </rPr>
      <t xml:space="preserve"> </t>
    </r>
    <r>
      <rPr>
        <b/>
        <sz val="10"/>
        <rFont val="Arial"/>
        <family val="2"/>
      </rPr>
      <t>Netto-Fahrgeldeinnahmen</t>
    </r>
    <r>
      <rPr>
        <sz val="10"/>
        <color theme="1"/>
        <rFont val="Arial"/>
        <family val="2"/>
      </rPr>
      <t xml:space="preserve"> </t>
    </r>
    <r>
      <rPr>
        <sz val="10"/>
        <rFont val="Arial"/>
        <family val="2"/>
      </rPr>
      <t xml:space="preserve"> </t>
    </r>
    <r>
      <rPr>
        <b/>
        <sz val="10"/>
        <rFont val="Arial"/>
        <family val="2"/>
      </rPr>
      <t>01–12/2019*</t>
    </r>
    <r>
      <rPr>
        <sz val="10"/>
        <color theme="1"/>
        <rFont val="Arial"/>
        <family val="2"/>
      </rPr>
      <t xml:space="preserve"> gemäß Nr. 5.4.1.1 Sätze 1 bis 6</t>
    </r>
  </si>
  <si>
    <r>
      <t xml:space="preserve">2. ausgeglichene hochgerechnete tatsächliche </t>
    </r>
    <r>
      <rPr>
        <sz val="10"/>
        <rFont val="Arial"/>
        <family val="2"/>
      </rPr>
      <t>Netto-Fahrgeldeinnahmen</t>
    </r>
    <r>
      <rPr>
        <sz val="10"/>
        <color theme="1"/>
        <rFont val="Arial"/>
        <family val="2"/>
      </rPr>
      <t xml:space="preserve"> </t>
    </r>
    <r>
      <rPr>
        <sz val="10"/>
        <rFont val="Arial"/>
        <family val="2"/>
      </rPr>
      <t>01–12/2019*</t>
    </r>
    <r>
      <rPr>
        <sz val="10"/>
        <color theme="1"/>
        <rFont val="Arial"/>
        <family val="2"/>
      </rPr>
      <t xml:space="preserve"> gemäß Nr. 5.4.1.1 Sätze 1 bis 7</t>
    </r>
  </si>
  <si>
    <r>
      <t>fortgeschriebene, ausgeglichene, hochger</t>
    </r>
    <r>
      <rPr>
        <sz val="10"/>
        <rFont val="Arial"/>
        <family val="2"/>
      </rPr>
      <t>echnete Netto</t>
    </r>
    <r>
      <rPr>
        <sz val="10"/>
        <color theme="1"/>
        <rFont val="Arial"/>
        <family val="2"/>
      </rPr>
      <t xml:space="preserve">-Fahrgeldeinnahmen </t>
    </r>
    <r>
      <rPr>
        <sz val="10"/>
        <rFont val="Arial"/>
        <family val="2"/>
      </rPr>
      <t>01–12/2019*</t>
    </r>
    <r>
      <rPr>
        <sz val="10"/>
        <color theme="1"/>
        <rFont val="Arial"/>
        <family val="2"/>
      </rPr>
      <t xml:space="preserve"> gemäß Nr. 5.4.1.1 Sätze 1-9</t>
    </r>
  </si>
  <si>
    <r>
      <rPr>
        <b/>
        <sz val="10"/>
        <color theme="1"/>
        <rFont val="Arial"/>
        <family val="2"/>
      </rPr>
      <t>Angesetzte</t>
    </r>
    <r>
      <rPr>
        <sz val="10"/>
        <color theme="1"/>
        <rFont val="Arial"/>
        <family val="2"/>
      </rPr>
      <t xml:space="preserve"> tatsächliche </t>
    </r>
    <r>
      <rPr>
        <b/>
        <sz val="10"/>
        <color theme="1"/>
        <rFont val="Arial"/>
        <family val="2"/>
      </rPr>
      <t>Netto-Fahrgeldeinnahmen  01–12/</t>
    </r>
    <r>
      <rPr>
        <b/>
        <sz val="10"/>
        <rFont val="Arial"/>
        <family val="2"/>
      </rPr>
      <t>2024</t>
    </r>
    <r>
      <rPr>
        <sz val="10"/>
        <color rgb="FFFF0000"/>
        <rFont val="Arial"/>
        <family val="2"/>
      </rPr>
      <t xml:space="preserve"> </t>
    </r>
    <r>
      <rPr>
        <sz val="10"/>
        <color theme="1"/>
        <rFont val="Arial"/>
        <family val="2"/>
      </rPr>
      <t>(Nr. 5.4.1.2)</t>
    </r>
  </si>
  <si>
    <r>
      <t xml:space="preserve">1. Um nach SGB IX nicht erstattungsfähige Ticketarten </t>
    </r>
    <r>
      <rPr>
        <b/>
        <sz val="10"/>
        <color theme="1"/>
        <rFont val="Arial"/>
        <family val="2"/>
      </rPr>
      <t>bereinigte</t>
    </r>
    <r>
      <rPr>
        <sz val="10"/>
        <color theme="1"/>
        <rFont val="Arial"/>
        <family val="2"/>
      </rPr>
      <t xml:space="preserve"> </t>
    </r>
    <r>
      <rPr>
        <b/>
        <sz val="10"/>
        <color theme="1"/>
        <rFont val="Arial"/>
        <family val="2"/>
      </rPr>
      <t>hochgerechnete Fahrgeldeinnahmen 01–12/2019*</t>
    </r>
  </si>
  <si>
    <t>Antragstellende/r (AT):</t>
  </si>
  <si>
    <t>2. pauschaler Ausgleich der entfallenden prognostizierten Einnahmesteigerungen 2023/2024 i.H.v 2,6 % [2.3.1. x 0,026]</t>
  </si>
  <si>
    <t>3. Um nach SGB IX nicht erstattungsfähige Ticketarten bereinigte hochgerechnete und ausgeglichene Fahrgeldeinnahmen 01–12/2019* [Summe aus 2.3.1. und 2.3.2.]</t>
  </si>
  <si>
    <t>5. Fortschreibungswert in € [2.3.3. x 2.3.4.]</t>
  </si>
  <si>
    <t>6. Um nach SGB IX nicht erstattungsfähige Ticketarten bereinigte hochgerechnete, ausgeglichene und fortgeschriebene Fahrgeldeinnahmen 01–12/2019*
[Summe aus 2.3.3. und 2.3.5.]</t>
  </si>
  <si>
    <t>Hochgerechnete Fahrgeldeinnnahmen 01-12/2019 [Position 2.3.6.] x regulärer bzw. individueller Vom-Hundert-Satz 2024</t>
  </si>
  <si>
    <t>Nicht gedeckte Ausgaben durch Minderung Erstattung SGB IX (Differenz aus 2.4 und 2.6)</t>
  </si>
  <si>
    <t>Ergänzung des öffentliches Dienstleistungsauftrags/Verkehrsvertrags</t>
  </si>
  <si>
    <t xml:space="preserve">Grund der Frage: s. Nr. 5.4.1.2 Satz 5 (Bei der betroffenen Ticketart müssen nur 8 % Erhöhung als tatsächliche Fahrgeldeinnahme angesetzt werden). </t>
  </si>
  <si>
    <t>* Die Hochrechnung wird durch Multiplikation der Anzahl der in 01-12/2019 verkauften einzelnen Ticketarten mit den in 2024 geltenden Preisen durchgeführt (siehe Nr. 5.4.1.1 der RiL).</t>
  </si>
  <si>
    <t xml:space="preserve">** Für die Ermittlung der tatsächlich erbrachten Betriebsleistungen der Jahre 2024 und 2019 ist das jeweils gleiche Verfahren zu wählen. Abweichungen sind nur in begründeten Ausnahmefällen möglich. Es ist möglichst flächendeckend für das gesamte Gebiet eines Aufgabenträgers dasselbe Verfahren zu benutzen, um eine vergleichbare Datenqualität zu erreichen. Wenn für das Jahr 2019 für einzelne Verkehre keine tatsächlich erbrachten Betriebsleistungen vorliegen und diese nicht ermittelt werden können, können im begründeten Einzelfall für diese Verkehre die Fahrplanleistungen, abzüglich eines pauschalen Abschlages für entfallene Verkehre von drei Prozent als tatsächlich erbrachte Betriebsleistungen angesetzt werden. </t>
  </si>
  <si>
    <t>***Gem. Nr. 5.4.1.1 Satz 10 gilt: Unterschreitet die Gesamtzahl der Abonnentinnen und Abonnenten nach Einnahmenaufteilung im jeweiligen Bundesland zum 31. Januar 2025 die Gesamtzahl der Abonnentinnen und Abonnenten zum 30. April 2023 um mehr als 10 Prozent, sind die nach den Sätzen 1 bis 9 ermittelten Fahrgeldeinnahmen um den über die Bagatellgrenze von 5 Prozent hinausgehenden Prozentsatz für alle Empfänger im Land abzusenken. In diesem Fall erfolgt die Absenkung in Position E um die für Thüringen festgestellten Prozentsatz für alle Empfänger durch die Bewilligungsbehörde.</t>
  </si>
  <si>
    <r>
      <rPr>
        <u/>
        <sz val="10"/>
        <color theme="1"/>
        <rFont val="Arial"/>
        <family val="2"/>
      </rPr>
      <t>Hinweise:</t>
    </r>
    <r>
      <rPr>
        <sz val="10"/>
        <color theme="1"/>
        <rFont val="Arial"/>
        <family val="2"/>
      </rPr>
      <t xml:space="preserve">
• Bitte je Vertrag (ÖDA) ein separates separates Berechnungsformular (Datei) ausfüllen!
• Die Nachteile betreffen nur den Anteil des jeweiligen öffentlichen Dienstleistungsauftrags (ÖDA) auf dem  
  Gebiet des Thüringer Aufgabenträgers.</t>
    </r>
    <r>
      <rPr>
        <sz val="10"/>
        <color rgb="FFC61293"/>
        <rFont val="Arial"/>
        <family val="2"/>
      </rPr>
      <t xml:space="preserve">
</t>
    </r>
    <r>
      <rPr>
        <sz val="10"/>
        <color theme="1"/>
        <rFont val="Arial"/>
        <family val="2"/>
      </rPr>
      <t>• Alle Angaben ohne Umsatzsteuer, soweit in der Position nicht anders bestimmt!</t>
    </r>
  </si>
  <si>
    <r>
      <rPr>
        <b/>
        <sz val="12"/>
        <color theme="1"/>
        <rFont val="Arial"/>
        <family val="2"/>
      </rPr>
      <t xml:space="preserve">Richtlinie Deutschlandticket ÖPNV Thüringen 2024
Anlage 2 zu Nr. 4 </t>
    </r>
    <r>
      <rPr>
        <b/>
        <sz val="12"/>
        <rFont val="Arial"/>
        <family val="2"/>
      </rPr>
      <t>Verwendungsnachweises (VWN)</t>
    </r>
    <r>
      <rPr>
        <sz val="10"/>
        <rFont val="Arial"/>
        <family val="2"/>
      </rPr>
      <t xml:space="preserve">
</t>
    </r>
    <r>
      <rPr>
        <sz val="10"/>
        <color theme="1"/>
        <rFont val="Arial"/>
        <family val="2"/>
      </rPr>
      <t xml:space="preserve">(Ermittlung von unter Nr. 3.2 des </t>
    </r>
    <r>
      <rPr>
        <sz val="10"/>
        <rFont val="Arial"/>
        <family val="2"/>
      </rPr>
      <t>VWNs genannter Art und Umfang der Ausgleichsleistung im Einzelnen)</t>
    </r>
  </si>
  <si>
    <t>Tool zur Berechnung der Nr. 5.4.1 der RiLi zum Verwendungsnachweis
Nicht gedeckte Ausgaben durch Fahrgeldrückgänge (Fahrgeldausfälle)</t>
  </si>
  <si>
    <r>
      <t xml:space="preserve">Bitte beachten Sie, dass alle Positionen des VWNs auf Basis einheitlicher Grundlagen auszufüllen sind. So sind z. B. nicht nur die Fahrgeldeinnahmen aus Barverkäufen bzw. den Einnahmeaufteilungen einzutragen, sondern grundsätzlich auch die Zahlungen der Schulverwaltungsämter.
</t>
    </r>
    <r>
      <rPr>
        <u/>
        <sz val="11"/>
        <rFont val="Arial"/>
        <family val="2"/>
      </rPr>
      <t>Hinweis:</t>
    </r>
    <r>
      <rPr>
        <sz val="11"/>
        <rFont val="Arial"/>
        <family val="2"/>
      </rPr>
      <t xml:space="preserve"> Einnahmen aus Semestertickets u. ä. sind zu berücksichtigen.</t>
    </r>
  </si>
  <si>
    <t>Übersteigt in 2024 die durchschnittliche prozentuale Tarifanpassung gegenüber dem  mit Stand vom 1. Oktober 2023 beantragten Tarif mit Stand vom 31. Dezember 2023 um mehr als 8%?</t>
  </si>
  <si>
    <t>Grund der Frage: Bei der Berechnung der SOLL FGE ist bei Tarifanpassungen über 8% der Tarifdeckel gem. Richtlinie „der jeweiligen Kartenart in der jeweiligen Preisstufe“ anzuwenden.</t>
  </si>
  <si>
    <t>1. tatsächlich erbrachte fahrplanmäßige Betriebsleistung** 2024 (in Fahrplan-/Zugkm)</t>
  </si>
  <si>
    <t>2. tatsächlich erbrachte fahrplanmäßige Betriebsleistung** 2019 (in Fahrplan-/ Zugkm)</t>
  </si>
  <si>
    <t xml:space="preserve">davon andere Tarife (z. B. Haustarife) </t>
  </si>
  <si>
    <r>
      <t xml:space="preserve">Anzahl der </t>
    </r>
    <r>
      <rPr>
        <b/>
        <sz val="10"/>
        <rFont val="Arial"/>
        <family val="2"/>
      </rPr>
      <t>Abonnentinnen / Abonnenten zum 31.01.2025***</t>
    </r>
    <r>
      <rPr>
        <sz val="10"/>
        <rFont val="Arial"/>
        <family val="2"/>
      </rPr>
      <t xml:space="preserve">: </t>
    </r>
  </si>
  <si>
    <r>
      <t xml:space="preserve">Anzahl der </t>
    </r>
    <r>
      <rPr>
        <b/>
        <sz val="10"/>
        <rFont val="Arial"/>
        <family val="2"/>
      </rPr>
      <t>Abonnentinnen / Abonnenten zum 30.04.2023***</t>
    </r>
    <r>
      <rPr>
        <sz val="10"/>
        <rFont val="Arial"/>
        <family val="2"/>
      </rPr>
      <t xml:space="preserve">: </t>
    </r>
  </si>
  <si>
    <t>Hinweis: Eventuelle Preisabsenkungen nach Nr. 5.4.1.1 Satz 10 werden erst jetzt im Rahmen des Verwendungsnachweises durch die Bewilligungsbehörde vorgenommen.</t>
  </si>
  <si>
    <r>
      <t xml:space="preserve">Tool zur Berechnung der Nr. 5.4.2 der RiLi zum </t>
    </r>
    <r>
      <rPr>
        <b/>
        <sz val="12"/>
        <rFont val="Arial"/>
        <family val="2"/>
      </rPr>
      <t xml:space="preserve">Verwendungsnachweis
</t>
    </r>
    <r>
      <rPr>
        <b/>
        <sz val="12"/>
        <color theme="1"/>
        <rFont val="Arial"/>
        <family val="2"/>
      </rPr>
      <t>Nicht gedeckte Ausgaben aus Minderung der Erstattungsleistung nach SGB IX</t>
    </r>
  </si>
  <si>
    <r>
      <t xml:space="preserve">Vomhundertsatz SGB IX </t>
    </r>
    <r>
      <rPr>
        <b/>
        <sz val="10"/>
        <rFont val="Arial"/>
        <family val="2"/>
      </rPr>
      <t>2024</t>
    </r>
  </si>
  <si>
    <r>
      <rPr>
        <b/>
        <sz val="10"/>
        <color theme="1"/>
        <rFont val="Arial"/>
        <family val="2"/>
      </rPr>
      <t>Individueller</t>
    </r>
    <r>
      <rPr>
        <sz val="10"/>
        <color theme="1"/>
        <rFont val="Arial"/>
        <family val="2"/>
      </rPr>
      <t xml:space="preserve"> Vomhundertsatz </t>
    </r>
    <r>
      <rPr>
        <b/>
        <sz val="10"/>
        <rFont val="Arial"/>
        <family val="2"/>
      </rPr>
      <t>2024</t>
    </r>
    <r>
      <rPr>
        <sz val="10"/>
        <color theme="1"/>
        <rFont val="Arial"/>
        <family val="2"/>
      </rPr>
      <t xml:space="preserve">
gem. § 231 Abs. 5 SGB IX</t>
    </r>
  </si>
  <si>
    <t>Fahrgeldeinnahmen 01-12/2024 [Position 2.7] x regulärer bzw. individueller Vom-Hundert-Satz 2024</t>
  </si>
  <si>
    <r>
      <t xml:space="preserve">Um nach SGB IX nicht erstattungsfähige Ticketarten </t>
    </r>
    <r>
      <rPr>
        <b/>
        <sz val="10"/>
        <rFont val="Arial"/>
        <family val="2"/>
      </rPr>
      <t>bereinigte tatsächliche Fahrgeldeinnahmen 01-12/2024</t>
    </r>
  </si>
  <si>
    <r>
      <t xml:space="preserve">Tool zur Berechnung der Nrn. 5.4.3 und 5.4.4 der RiLi zum </t>
    </r>
    <r>
      <rPr>
        <b/>
        <sz val="12"/>
        <rFont val="Arial"/>
        <family val="2"/>
      </rPr>
      <t>Verwendungsnachweis</t>
    </r>
    <r>
      <rPr>
        <b/>
        <sz val="12"/>
        <color theme="1"/>
        <rFont val="Arial"/>
        <family val="2"/>
      </rPr>
      <t xml:space="preserve">
5.4.3 Nicht gedeckte Ausgaben im Zusammenhang mit allgemeinen Vorschriften und
5.4.4. Erhöhte Ausgaben zur Anpassung der Vertriebsprozesse</t>
    </r>
  </si>
  <si>
    <r>
      <t xml:space="preserve">Tool zur Berechnung der Nr. 5.4 der RiLi zum </t>
    </r>
    <r>
      <rPr>
        <b/>
        <sz val="12"/>
        <rFont val="Arial"/>
        <family val="2"/>
      </rPr>
      <t xml:space="preserve">Verwendungsnachweis
</t>
    </r>
    <r>
      <rPr>
        <b/>
        <sz val="12"/>
        <color theme="1"/>
        <rFont val="Arial"/>
        <family val="2"/>
      </rPr>
      <t>Zusammenfassung der nicht gedeckten und erhöhten Ausgaben</t>
    </r>
  </si>
  <si>
    <t>** Ist der Saldo negativ entspricht dies dem Vorteil (Nr. 6.9 der Richtlinie Deutschlandticket ÖPNV Thüringen 2024).</t>
  </si>
  <si>
    <r>
      <t>Saldo / vorl</t>
    </r>
    <r>
      <rPr>
        <b/>
        <sz val="10"/>
        <rFont val="Arial"/>
        <family val="2"/>
      </rPr>
      <t xml:space="preserve">äufiger ausgleichsfähiger Nachteil gem. Ziffer 3.2 </t>
    </r>
    <r>
      <rPr>
        <b/>
        <sz val="10"/>
        <color theme="1"/>
        <rFont val="Arial"/>
        <family val="2"/>
      </rPr>
      <t>des VWNs</t>
    </r>
    <r>
      <rPr>
        <b/>
        <sz val="10"/>
        <rFont val="Arial"/>
        <family val="2"/>
      </rPr>
      <t>**</t>
    </r>
  </si>
  <si>
    <t>Nicht gedeckte Ausgaben durch Fahrgeldrückgänge 
(andere Tarife, z. B. Haustarife)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</si>
</sst>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numFmts>
  <fonts count="22" x14ac:knownFonts="1">
    <font>
      <sz val="10"/>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2"/>
      <color theme="1"/>
      <name val="Arial"/>
      <family val="2"/>
    </font>
    <font>
      <sz val="11"/>
      <color rgb="FFFF0000"/>
      <name val="Arial"/>
      <family val="2"/>
    </font>
    <font>
      <sz val="12"/>
      <color rgb="FFFF0000"/>
      <name val="Arial"/>
      <family val="2"/>
    </font>
    <font>
      <sz val="11"/>
      <name val="Arial"/>
      <family val="2"/>
    </font>
    <font>
      <sz val="10"/>
      <color rgb="FFFF0000"/>
      <name val="Arial"/>
      <family val="2"/>
    </font>
    <font>
      <sz val="10"/>
      <name val="Arial"/>
      <family val="2"/>
    </font>
    <font>
      <u/>
      <sz val="10"/>
      <color theme="1"/>
      <name val="Arial"/>
      <family val="2"/>
    </font>
    <font>
      <b/>
      <sz val="10"/>
      <color theme="1"/>
      <name val="Arial"/>
      <family val="2"/>
    </font>
    <font>
      <b/>
      <sz val="12"/>
      <name val="Arial"/>
      <family val="2"/>
    </font>
    <font>
      <b/>
      <sz val="10"/>
      <name val="Arial"/>
      <family val="2"/>
    </font>
    <font>
      <u/>
      <sz val="11"/>
      <name val="Arial"/>
      <family val="2"/>
    </font>
    <font>
      <b/>
      <sz val="10"/>
      <color rgb="FFFF0000"/>
      <name val="Arial"/>
      <family val="2"/>
    </font>
    <font>
      <sz val="10"/>
      <color rgb="FF0070C0"/>
      <name val="Arial"/>
      <family val="2"/>
    </font>
    <font>
      <sz val="10"/>
      <color rgb="FFC61293"/>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19">
    <border>
      <left/>
      <right/>
      <top/>
      <bottom/>
      <diagonal/>
    </border>
    <border>
      <left/>
      <right/>
      <top/>
      <bottom style="dashed">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right style="thin">
        <color indexed="64"/>
      </right>
      <top/>
      <bottom style="thin">
        <color indexed="64"/>
      </bottom>
      <diagonal/>
    </border>
  </borders>
  <cellStyleXfs count="1">
    <xf numFmtId="0" fontId="0" fillId="0" borderId="0"/>
  </cellStyleXfs>
  <cellXfs count="210">
    <xf numFmtId="0" fontId="0" fillId="0" borderId="0" xfId="0"/>
    <xf numFmtId="0" fontId="8" fillId="0" borderId="0" xfId="0" applyFont="1" applyAlignment="1">
      <alignment horizontal="center" vertical="center"/>
    </xf>
    <xf numFmtId="0" fontId="8" fillId="0" borderId="0" xfId="0" applyFont="1"/>
    <xf numFmtId="0" fontId="0" fillId="0" borderId="0" xfId="0" applyFill="1"/>
    <xf numFmtId="0" fontId="0" fillId="0" borderId="0" xfId="0" applyBorder="1"/>
    <xf numFmtId="49" fontId="8" fillId="0" borderId="0" xfId="0" applyNumberFormat="1" applyFont="1" applyAlignment="1">
      <alignment horizontal="center" vertical="center"/>
    </xf>
    <xf numFmtId="164" fontId="8" fillId="0" borderId="0" xfId="0" applyNumberFormat="1" applyFont="1" applyFill="1" applyBorder="1" applyAlignment="1" applyProtection="1">
      <alignment horizontal="right" vertical="center" wrapText="1"/>
    </xf>
    <xf numFmtId="49" fontId="8" fillId="0" borderId="0" xfId="0" applyNumberFormat="1" applyFont="1" applyAlignment="1" applyProtection="1">
      <alignment horizontal="center" vertical="center"/>
    </xf>
    <xf numFmtId="0" fontId="8" fillId="0" borderId="0" xfId="0" applyFont="1" applyProtection="1"/>
    <xf numFmtId="49" fontId="5" fillId="0" borderId="0" xfId="0" applyNumberFormat="1" applyFont="1" applyBorder="1" applyAlignment="1" applyProtection="1">
      <alignment horizontal="center" vertical="center" wrapText="1"/>
    </xf>
    <xf numFmtId="49" fontId="7" fillId="0" borderId="0" xfId="0" applyNumberFormat="1" applyFont="1" applyBorder="1" applyAlignment="1" applyProtection="1">
      <alignment horizontal="center" vertical="center"/>
    </xf>
    <xf numFmtId="164" fontId="5" fillId="0" borderId="0" xfId="0" applyNumberFormat="1" applyFont="1" applyFill="1" applyBorder="1" applyAlignment="1" applyProtection="1">
      <alignment horizontal="right" vertical="center" wrapText="1"/>
    </xf>
    <xf numFmtId="0" fontId="0" fillId="0" borderId="0" xfId="0" applyProtection="1">
      <protection locked="0"/>
    </xf>
    <xf numFmtId="49" fontId="0" fillId="0" borderId="0" xfId="0" applyNumberFormat="1" applyAlignment="1" applyProtection="1">
      <alignment horizontal="left" vertical="center" wrapText="1"/>
      <protection locked="0"/>
    </xf>
    <xf numFmtId="49" fontId="0" fillId="2" borderId="2" xfId="0" applyNumberFormat="1" applyFont="1" applyFill="1" applyBorder="1" applyAlignment="1" applyProtection="1">
      <alignment horizontal="left" vertical="center" wrapText="1"/>
      <protection locked="0"/>
    </xf>
    <xf numFmtId="0" fontId="8" fillId="0" borderId="0" xfId="0" applyFont="1" applyAlignment="1" applyProtection="1">
      <alignment horizontal="center" vertical="center"/>
    </xf>
    <xf numFmtId="0" fontId="0" fillId="0" borderId="0" xfId="0" applyProtection="1"/>
    <xf numFmtId="0" fontId="0" fillId="0" borderId="0" xfId="0" applyFill="1" applyProtection="1"/>
    <xf numFmtId="49" fontId="0" fillId="0" borderId="0" xfId="0" applyNumberFormat="1" applyAlignment="1" applyProtection="1">
      <alignment horizontal="left" vertical="center" wrapText="1"/>
    </xf>
    <xf numFmtId="49" fontId="4" fillId="0" borderId="0" xfId="0" applyNumberFormat="1" applyFont="1" applyBorder="1" applyAlignment="1" applyProtection="1">
      <alignment horizontal="center" vertical="center" wrapText="1"/>
    </xf>
    <xf numFmtId="0" fontId="0" fillId="0" borderId="0" xfId="0" applyBorder="1" applyProtection="1"/>
    <xf numFmtId="49" fontId="3" fillId="3" borderId="2" xfId="0" applyNumberFormat="1" applyFont="1" applyFill="1" applyBorder="1" applyAlignment="1" applyProtection="1">
      <alignment horizontal="left" vertical="center" wrapText="1"/>
      <protection locked="0"/>
    </xf>
    <xf numFmtId="49" fontId="3" fillId="0" borderId="2" xfId="0" applyNumberFormat="1" applyFont="1" applyFill="1" applyBorder="1" applyAlignment="1" applyProtection="1">
      <alignment horizontal="left" vertical="center" wrapText="1"/>
    </xf>
    <xf numFmtId="49" fontId="10" fillId="0" borderId="0" xfId="0" applyNumberFormat="1" applyFont="1" applyAlignment="1" applyProtection="1">
      <alignment horizontal="left" vertical="center"/>
    </xf>
    <xf numFmtId="14" fontId="0" fillId="2" borderId="2" xfId="0" applyNumberFormat="1" applyFill="1" applyBorder="1" applyAlignment="1" applyProtection="1">
      <alignment vertical="center"/>
      <protection locked="0"/>
    </xf>
    <xf numFmtId="0" fontId="0" fillId="0" borderId="2" xfId="0" applyBorder="1" applyAlignment="1" applyProtection="1">
      <alignment vertical="center"/>
    </xf>
    <xf numFmtId="0" fontId="0" fillId="0" borderId="0" xfId="0" applyAlignment="1">
      <alignment vertical="center"/>
    </xf>
    <xf numFmtId="0" fontId="0" fillId="2" borderId="2" xfId="0" applyFill="1" applyBorder="1" applyAlignment="1" applyProtection="1">
      <alignment vertical="center"/>
      <protection locked="0"/>
    </xf>
    <xf numFmtId="0" fontId="0" fillId="0" borderId="2" xfId="0" applyBorder="1" applyAlignment="1" applyProtection="1">
      <alignment vertical="center" wrapText="1"/>
    </xf>
    <xf numFmtId="4" fontId="0" fillId="2" borderId="2" xfId="0" applyNumberFormat="1" applyFill="1" applyBorder="1" applyAlignment="1" applyProtection="1">
      <alignment vertical="center"/>
      <protection locked="0"/>
    </xf>
    <xf numFmtId="4" fontId="0" fillId="3" borderId="2" xfId="0" applyNumberFormat="1" applyFont="1" applyFill="1" applyBorder="1" applyAlignment="1" applyProtection="1">
      <alignment horizontal="center" vertical="center"/>
      <protection locked="0"/>
    </xf>
    <xf numFmtId="4" fontId="0" fillId="2" borderId="2" xfId="0" applyNumberFormat="1" applyFill="1" applyBorder="1" applyAlignment="1" applyProtection="1">
      <alignment horizontal="right" vertical="center"/>
      <protection locked="0"/>
    </xf>
    <xf numFmtId="0" fontId="0" fillId="0" borderId="0" xfId="0" applyBorder="1" applyAlignment="1" applyProtection="1">
      <alignment vertical="center" wrapText="1"/>
    </xf>
    <xf numFmtId="0" fontId="0" fillId="0" borderId="2" xfId="0" applyBorder="1"/>
    <xf numFmtId="0" fontId="0" fillId="0" borderId="17" xfId="0" applyBorder="1"/>
    <xf numFmtId="0" fontId="0" fillId="0" borderId="9" xfId="0" applyBorder="1"/>
    <xf numFmtId="49" fontId="0" fillId="0" borderId="2" xfId="0" applyNumberFormat="1" applyFont="1" applyBorder="1" applyAlignment="1" applyProtection="1">
      <alignment horizontal="center" vertical="center"/>
    </xf>
    <xf numFmtId="0" fontId="0" fillId="0" borderId="2" xfId="0" applyFont="1" applyBorder="1" applyAlignment="1" applyProtection="1">
      <alignment vertical="center" wrapText="1"/>
    </xf>
    <xf numFmtId="165" fontId="0" fillId="2" borderId="2" xfId="0" applyNumberFormat="1" applyFont="1" applyFill="1" applyBorder="1" applyAlignment="1" applyProtection="1">
      <alignment horizontal="right" vertical="center" wrapText="1"/>
      <protection locked="0"/>
    </xf>
    <xf numFmtId="164" fontId="0" fillId="2" borderId="2" xfId="0" applyNumberFormat="1" applyFont="1" applyFill="1" applyBorder="1" applyAlignment="1" applyProtection="1">
      <alignment horizontal="right" vertical="center" wrapText="1"/>
      <protection locked="0"/>
    </xf>
    <xf numFmtId="164" fontId="0" fillId="0" borderId="2" xfId="0" applyNumberFormat="1" applyFont="1" applyFill="1" applyBorder="1" applyAlignment="1" applyProtection="1">
      <alignment horizontal="right" vertical="center" wrapText="1"/>
    </xf>
    <xf numFmtId="10" fontId="0" fillId="0" borderId="2" xfId="0" applyNumberFormat="1" applyFont="1" applyFill="1" applyBorder="1" applyAlignment="1" applyProtection="1">
      <alignment horizontal="right" vertical="center" wrapText="1"/>
    </xf>
    <xf numFmtId="49" fontId="15" fillId="0" borderId="2" xfId="0" applyNumberFormat="1" applyFont="1" applyBorder="1" applyAlignment="1" applyProtection="1">
      <alignment horizontal="center" vertical="center"/>
    </xf>
    <xf numFmtId="0" fontId="0" fillId="0" borderId="2" xfId="0" applyFont="1" applyBorder="1" applyAlignment="1" applyProtection="1">
      <alignment horizontal="right" vertical="center" wrapText="1"/>
    </xf>
    <xf numFmtId="164" fontId="15" fillId="0" borderId="2" xfId="0" applyNumberFormat="1" applyFont="1" applyFill="1" applyBorder="1" applyAlignment="1" applyProtection="1">
      <alignment horizontal="right" vertical="center" wrapText="1"/>
    </xf>
    <xf numFmtId="49" fontId="0" fillId="0" borderId="0" xfId="0" applyNumberFormat="1" applyFont="1" applyAlignment="1" applyProtection="1">
      <alignment horizontal="center" vertical="center"/>
    </xf>
    <xf numFmtId="0" fontId="0" fillId="0" borderId="0" xfId="0" applyFont="1" applyProtection="1"/>
    <xf numFmtId="0" fontId="0" fillId="0" borderId="0" xfId="0" applyFont="1"/>
    <xf numFmtId="0" fontId="0" fillId="0" borderId="0" xfId="0" applyFont="1" applyBorder="1" applyAlignment="1" applyProtection="1">
      <alignment horizontal="center"/>
    </xf>
    <xf numFmtId="49" fontId="0" fillId="3" borderId="2" xfId="0" applyNumberFormat="1" applyFont="1" applyFill="1" applyBorder="1" applyAlignment="1" applyProtection="1">
      <alignment horizontal="left" vertical="center" wrapText="1"/>
      <protection locked="0"/>
    </xf>
    <xf numFmtId="0" fontId="0" fillId="0" borderId="0" xfId="0" applyFont="1" applyBorder="1" applyProtection="1"/>
    <xf numFmtId="0" fontId="0" fillId="0" borderId="0" xfId="0" applyFont="1" applyBorder="1"/>
    <xf numFmtId="49" fontId="0" fillId="0" borderId="9" xfId="0" applyNumberFormat="1" applyFont="1" applyBorder="1" applyAlignment="1" applyProtection="1">
      <alignment vertical="center" wrapText="1"/>
    </xf>
    <xf numFmtId="3" fontId="0" fillId="2" borderId="9" xfId="0" applyNumberFormat="1" applyFont="1" applyFill="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xf>
    <xf numFmtId="3" fontId="0" fillId="2" borderId="9" xfId="0" applyNumberFormat="1" applyFont="1" applyFill="1" applyBorder="1" applyAlignment="1" applyProtection="1">
      <alignment horizontal="center" vertical="center"/>
      <protection locked="0"/>
    </xf>
    <xf numFmtId="0" fontId="12" fillId="0" borderId="0" xfId="0" applyFont="1" applyAlignment="1" applyProtection="1">
      <alignment horizontal="center" vertical="center"/>
    </xf>
    <xf numFmtId="0" fontId="0" fillId="0" borderId="0" xfId="0" applyFont="1" applyAlignment="1" applyProtection="1">
      <alignment horizontal="center" vertical="center"/>
    </xf>
    <xf numFmtId="0" fontId="0" fillId="0" borderId="0" xfId="0" applyFont="1" applyAlignment="1" applyProtection="1">
      <alignment horizontal="center"/>
    </xf>
    <xf numFmtId="0" fontId="0" fillId="2" borderId="1" xfId="0" applyFont="1" applyFill="1" applyBorder="1" applyAlignment="1" applyProtection="1">
      <alignment horizontal="left"/>
      <protection locked="0"/>
    </xf>
    <xf numFmtId="0" fontId="0" fillId="0" borderId="0" xfId="0" applyFont="1" applyBorder="1" applyAlignment="1" applyProtection="1">
      <alignment horizontal="center" vertical="center"/>
    </xf>
    <xf numFmtId="0" fontId="13" fillId="0" borderId="0" xfId="0" applyFont="1" applyBorder="1" applyAlignment="1" applyProtection="1">
      <alignment vertical="center" wrapText="1"/>
    </xf>
    <xf numFmtId="10" fontId="13" fillId="0" borderId="1" xfId="0" applyNumberFormat="1" applyFont="1" applyFill="1" applyBorder="1" applyAlignment="1" applyProtection="1">
      <alignment horizontal="right" vertical="center" wrapText="1"/>
    </xf>
    <xf numFmtId="0" fontId="0" fillId="0" borderId="0" xfId="0" applyFont="1" applyFill="1" applyAlignment="1" applyProtection="1">
      <alignment horizontal="center" vertical="center"/>
    </xf>
    <xf numFmtId="0" fontId="13" fillId="0" borderId="0" xfId="0" applyFont="1" applyFill="1" applyBorder="1" applyAlignment="1" applyProtection="1">
      <alignment vertical="center" wrapText="1"/>
    </xf>
    <xf numFmtId="10" fontId="13" fillId="0" borderId="0" xfId="0" applyNumberFormat="1" applyFont="1" applyFill="1" applyBorder="1" applyAlignment="1" applyProtection="1">
      <alignment horizontal="right" vertical="center" wrapText="1"/>
    </xf>
    <xf numFmtId="0" fontId="0" fillId="2" borderId="0" xfId="0" applyFont="1" applyFill="1" applyAlignment="1" applyProtection="1">
      <alignment horizontal="left"/>
      <protection locked="0"/>
    </xf>
    <xf numFmtId="0" fontId="0" fillId="0" borderId="13" xfId="0" applyFont="1" applyBorder="1" applyAlignment="1" applyProtection="1">
      <alignment vertical="center" wrapText="1"/>
    </xf>
    <xf numFmtId="164" fontId="0" fillId="3" borderId="2" xfId="0" applyNumberFormat="1" applyFont="1" applyFill="1" applyBorder="1" applyAlignment="1" applyProtection="1">
      <alignment horizontal="right" vertical="center" wrapText="1"/>
      <protection locked="0"/>
    </xf>
    <xf numFmtId="0" fontId="0" fillId="2" borderId="2" xfId="0" applyFont="1" applyFill="1" applyBorder="1" applyAlignment="1" applyProtection="1">
      <alignment horizontal="left"/>
      <protection locked="0"/>
    </xf>
    <xf numFmtId="164" fontId="13" fillId="0" borderId="7" xfId="0" applyNumberFormat="1" applyFont="1" applyFill="1" applyBorder="1" applyAlignment="1" applyProtection="1">
      <alignment horizontal="right" vertical="center" wrapText="1"/>
    </xf>
    <xf numFmtId="0" fontId="0" fillId="2" borderId="10" xfId="0" applyFont="1" applyFill="1" applyBorder="1" applyAlignment="1" applyProtection="1">
      <alignment horizontal="left"/>
      <protection locked="0"/>
    </xf>
    <xf numFmtId="164" fontId="13" fillId="0" borderId="2" xfId="0" applyNumberFormat="1" applyFont="1" applyFill="1" applyBorder="1" applyAlignment="1" applyProtection="1">
      <alignment horizontal="right" vertical="center" wrapText="1"/>
    </xf>
    <xf numFmtId="3" fontId="0" fillId="3" borderId="3" xfId="0" applyNumberFormat="1" applyFont="1" applyFill="1" applyBorder="1" applyAlignment="1" applyProtection="1">
      <alignment horizontal="right" vertical="center" wrapText="1"/>
      <protection locked="0"/>
    </xf>
    <xf numFmtId="0" fontId="0" fillId="2" borderId="8" xfId="0" applyFont="1" applyFill="1" applyBorder="1" applyAlignment="1" applyProtection="1">
      <alignment horizontal="left"/>
      <protection locked="0"/>
    </xf>
    <xf numFmtId="3" fontId="0" fillId="3" borderId="4" xfId="0" applyNumberFormat="1" applyFont="1" applyFill="1" applyBorder="1" applyAlignment="1" applyProtection="1">
      <alignment horizontal="right" vertical="center" wrapText="1"/>
      <protection locked="0"/>
    </xf>
    <xf numFmtId="0" fontId="0" fillId="0" borderId="4" xfId="0" applyFont="1" applyBorder="1" applyAlignment="1" applyProtection="1">
      <alignment vertical="center" wrapText="1"/>
    </xf>
    <xf numFmtId="3" fontId="0" fillId="0" borderId="4" xfId="0" applyNumberFormat="1" applyFont="1" applyFill="1" applyBorder="1" applyAlignment="1" applyProtection="1">
      <alignment horizontal="right" vertical="center" wrapText="1"/>
    </xf>
    <xf numFmtId="0" fontId="0" fillId="2" borderId="4" xfId="0" applyFont="1" applyFill="1" applyBorder="1" applyAlignment="1" applyProtection="1">
      <alignment horizontal="left"/>
      <protection locked="0"/>
    </xf>
    <xf numFmtId="3" fontId="0" fillId="0" borderId="4" xfId="0" applyNumberFormat="1" applyFont="1" applyBorder="1" applyAlignment="1" applyProtection="1">
      <alignment horizontal="right"/>
    </xf>
    <xf numFmtId="10" fontId="0" fillId="0" borderId="4" xfId="0" applyNumberFormat="1" applyFont="1" applyFill="1" applyBorder="1" applyAlignment="1" applyProtection="1">
      <alignment horizontal="right" vertical="center" wrapText="1"/>
    </xf>
    <xf numFmtId="0" fontId="0" fillId="0" borderId="5" xfId="0" applyFont="1" applyBorder="1" applyAlignment="1" applyProtection="1">
      <alignment vertical="center" wrapText="1"/>
    </xf>
    <xf numFmtId="10" fontId="0" fillId="0" borderId="5" xfId="0" applyNumberFormat="1" applyFont="1" applyFill="1" applyBorder="1" applyAlignment="1" applyProtection="1">
      <alignment horizontal="right" vertical="center" wrapText="1"/>
    </xf>
    <xf numFmtId="0" fontId="0" fillId="2" borderId="5" xfId="0" applyFont="1" applyFill="1" applyBorder="1" applyAlignment="1" applyProtection="1">
      <alignment horizontal="left"/>
      <protection locked="0"/>
    </xf>
    <xf numFmtId="0" fontId="0" fillId="0" borderId="7" xfId="0" applyFont="1" applyBorder="1" applyAlignment="1" applyProtection="1">
      <alignment vertical="center" wrapText="1"/>
    </xf>
    <xf numFmtId="164" fontId="0" fillId="0" borderId="7" xfId="0" applyNumberFormat="1" applyFont="1" applyFill="1" applyBorder="1" applyAlignment="1" applyProtection="1">
      <alignment horizontal="right" vertical="center" wrapText="1"/>
    </xf>
    <xf numFmtId="164" fontId="0" fillId="0" borderId="9" xfId="0" applyNumberFormat="1" applyFont="1" applyFill="1" applyBorder="1" applyAlignment="1" applyProtection="1">
      <alignment horizontal="right" vertical="center" wrapText="1"/>
    </xf>
    <xf numFmtId="0" fontId="0" fillId="2" borderId="9" xfId="0" applyFont="1" applyFill="1" applyBorder="1" applyAlignment="1" applyProtection="1">
      <alignment horizontal="left"/>
      <protection locked="0"/>
    </xf>
    <xf numFmtId="0" fontId="0" fillId="2" borderId="8" xfId="0" applyFont="1" applyFill="1" applyBorder="1" applyAlignment="1" applyProtection="1">
      <alignment horizontal="left" wrapText="1"/>
      <protection locked="0"/>
    </xf>
    <xf numFmtId="0" fontId="15" fillId="0" borderId="2" xfId="0" applyFont="1" applyBorder="1" applyAlignment="1" applyProtection="1">
      <alignment horizontal="center" vertical="center"/>
    </xf>
    <xf numFmtId="0" fontId="15" fillId="0" borderId="11" xfId="0" applyFont="1" applyBorder="1" applyAlignment="1" applyProtection="1">
      <alignment vertical="center" wrapText="1"/>
    </xf>
    <xf numFmtId="164" fontId="15" fillId="0" borderId="15" xfId="0" applyNumberFormat="1" applyFont="1" applyFill="1" applyBorder="1" applyAlignment="1" applyProtection="1">
      <alignment horizontal="right" vertical="center" wrapText="1"/>
    </xf>
    <xf numFmtId="0" fontId="0" fillId="2" borderId="13" xfId="0" applyFont="1" applyFill="1" applyBorder="1" applyAlignment="1" applyProtection="1">
      <alignment horizontal="left"/>
      <protection locked="0"/>
    </xf>
    <xf numFmtId="0" fontId="0" fillId="2" borderId="2" xfId="0" applyFont="1" applyFill="1" applyBorder="1" applyAlignment="1" applyProtection="1">
      <alignment horizontal="left" wrapText="1"/>
      <protection locked="0"/>
    </xf>
    <xf numFmtId="0" fontId="0" fillId="0" borderId="13" xfId="0" applyFont="1" applyBorder="1" applyProtection="1"/>
    <xf numFmtId="0" fontId="17" fillId="0" borderId="2" xfId="0" applyFont="1" applyBorder="1" applyAlignment="1" applyProtection="1">
      <alignment horizontal="left" vertical="center" wrapText="1"/>
    </xf>
    <xf numFmtId="10" fontId="0" fillId="2" borderId="2" xfId="0" applyNumberFormat="1" applyFont="1" applyFill="1" applyBorder="1" applyAlignment="1" applyProtection="1">
      <alignment horizontal="right" vertical="center" wrapText="1"/>
      <protection locked="0"/>
    </xf>
    <xf numFmtId="49" fontId="0" fillId="0" borderId="2" xfId="0" applyNumberFormat="1" applyFont="1" applyFill="1" applyBorder="1" applyAlignment="1" applyProtection="1">
      <alignment horizontal="right" vertical="center" wrapText="1"/>
    </xf>
    <xf numFmtId="49" fontId="15" fillId="0" borderId="11" xfId="0" applyNumberFormat="1" applyFont="1" applyBorder="1" applyAlignment="1" applyProtection="1">
      <alignment vertical="center"/>
    </xf>
    <xf numFmtId="49" fontId="15" fillId="0" borderId="12" xfId="0" applyNumberFormat="1" applyFont="1" applyBorder="1" applyAlignment="1" applyProtection="1">
      <alignment vertical="center"/>
    </xf>
    <xf numFmtId="49" fontId="15" fillId="0" borderId="2" xfId="0" applyNumberFormat="1" applyFont="1" applyBorder="1" applyAlignment="1" applyProtection="1">
      <alignment vertical="center"/>
    </xf>
    <xf numFmtId="164" fontId="15" fillId="0" borderId="2" xfId="0" applyNumberFormat="1" applyFont="1" applyBorder="1" applyAlignment="1" applyProtection="1">
      <alignment vertical="center"/>
    </xf>
    <xf numFmtId="164" fontId="0" fillId="2" borderId="9" xfId="0" applyNumberFormat="1" applyFont="1" applyFill="1" applyBorder="1" applyAlignment="1" applyProtection="1">
      <alignment horizontal="right" vertical="center" wrapText="1"/>
      <protection locked="0"/>
    </xf>
    <xf numFmtId="49" fontId="0" fillId="0" borderId="2" xfId="0" applyNumberFormat="1" applyFont="1" applyBorder="1" applyAlignment="1" applyProtection="1">
      <alignment horizontal="left" vertical="center" wrapText="1"/>
    </xf>
    <xf numFmtId="0" fontId="0" fillId="2" borderId="1" xfId="0" applyFont="1" applyFill="1" applyBorder="1" applyAlignment="1" applyProtection="1">
      <alignment horizontal="left" vertical="center"/>
      <protection locked="0"/>
    </xf>
    <xf numFmtId="164" fontId="0" fillId="3" borderId="7" xfId="0" applyNumberFormat="1" applyFont="1" applyFill="1" applyBorder="1" applyAlignment="1" applyProtection="1">
      <alignment horizontal="right" vertical="center" wrapText="1"/>
      <protection locked="0"/>
    </xf>
    <xf numFmtId="49" fontId="20" fillId="2" borderId="2" xfId="0" applyNumberFormat="1" applyFont="1" applyFill="1" applyBorder="1" applyAlignment="1" applyProtection="1">
      <alignment horizontal="left" vertical="center" wrapText="1"/>
      <protection locked="0"/>
    </xf>
    <xf numFmtId="0" fontId="21" fillId="0" borderId="17" xfId="0" applyFont="1" applyBorder="1"/>
    <xf numFmtId="0" fontId="13" fillId="0" borderId="3" xfId="0" applyFont="1" applyFill="1" applyBorder="1" applyAlignment="1" applyProtection="1">
      <alignment vertical="center" wrapText="1"/>
    </xf>
    <xf numFmtId="0" fontId="13" fillId="0" borderId="4" xfId="0" applyFont="1" applyFill="1" applyBorder="1" applyAlignment="1" applyProtection="1">
      <alignment vertical="center" wrapText="1"/>
    </xf>
    <xf numFmtId="0" fontId="13" fillId="0" borderId="2" xfId="0" applyFont="1" applyBorder="1" applyAlignment="1" applyProtection="1">
      <alignment horizontal="right" vertical="center" wrapText="1"/>
    </xf>
    <xf numFmtId="0" fontId="13" fillId="0" borderId="2" xfId="0" applyFont="1" applyBorder="1" applyAlignment="1" applyProtection="1">
      <alignment vertical="center" wrapText="1"/>
    </xf>
    <xf numFmtId="0" fontId="0" fillId="0" borderId="2" xfId="0" applyBorder="1" applyAlignment="1" applyProtection="1">
      <alignment horizontal="center"/>
    </xf>
    <xf numFmtId="0" fontId="0" fillId="0" borderId="2" xfId="0" applyBorder="1" applyAlignment="1" applyProtection="1">
      <alignment horizontal="right" vertical="center"/>
    </xf>
    <xf numFmtId="0" fontId="9" fillId="0" borderId="0" xfId="0" applyFont="1" applyAlignment="1" applyProtection="1">
      <alignment horizontal="center" vertical="center"/>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9" xfId="0" applyFont="1" applyBorder="1" applyAlignment="1" applyProtection="1">
      <alignment horizontal="center" vertical="center"/>
    </xf>
    <xf numFmtId="0" fontId="13" fillId="0" borderId="0" xfId="0" applyFont="1" applyAlignment="1" applyProtection="1">
      <alignment horizontal="left" vertical="center" wrapText="1"/>
    </xf>
    <xf numFmtId="0" fontId="9" fillId="0" borderId="0" xfId="0" applyFont="1" applyBorder="1" applyAlignment="1" applyProtection="1">
      <alignment horizontal="center" vertical="center"/>
    </xf>
    <xf numFmtId="49" fontId="0" fillId="0" borderId="0" xfId="0" applyNumberFormat="1" applyFont="1" applyAlignment="1" applyProtection="1">
      <alignment horizontal="left" vertical="center" wrapText="1"/>
    </xf>
    <xf numFmtId="49" fontId="5" fillId="0" borderId="0" xfId="0" applyNumberFormat="1" applyFont="1" applyBorder="1" applyAlignment="1" applyProtection="1">
      <alignment horizontal="left" vertical="center"/>
    </xf>
    <xf numFmtId="0" fontId="0" fillId="0" borderId="14" xfId="0" applyFont="1" applyBorder="1" applyAlignment="1" applyProtection="1">
      <alignment vertical="center" wrapText="1"/>
    </xf>
    <xf numFmtId="0" fontId="0" fillId="0" borderId="9" xfId="0" applyFont="1" applyBorder="1" applyAlignment="1" applyProtection="1">
      <alignment vertical="center" wrapText="1"/>
    </xf>
    <xf numFmtId="0" fontId="13" fillId="4" borderId="2" xfId="0" applyFont="1" applyFill="1" applyBorder="1" applyAlignment="1" applyProtection="1">
      <alignment vertical="center"/>
    </xf>
    <xf numFmtId="0" fontId="0" fillId="0" borderId="0" xfId="0" applyAlignment="1" applyProtection="1">
      <alignment horizontal="center" vertical="center"/>
    </xf>
    <xf numFmtId="0" fontId="1" fillId="0" borderId="0" xfId="0" applyFont="1" applyAlignment="1" applyProtection="1">
      <alignment horizontal="center" vertical="center"/>
    </xf>
    <xf numFmtId="0" fontId="1" fillId="0" borderId="0" xfId="0" applyFont="1" applyProtection="1"/>
    <xf numFmtId="0" fontId="13" fillId="0" borderId="10" xfId="0" applyFont="1" applyFill="1" applyBorder="1" applyAlignment="1" applyProtection="1">
      <alignment horizontal="left" vertical="center" wrapText="1"/>
      <protection locked="0"/>
    </xf>
    <xf numFmtId="0" fontId="0" fillId="0" borderId="0" xfId="0" applyAlignment="1" applyProtection="1">
      <alignment vertical="center"/>
    </xf>
    <xf numFmtId="0" fontId="0" fillId="0" borderId="0" xfId="0" applyBorder="1" applyAlignment="1" applyProtection="1">
      <alignment vertical="center"/>
    </xf>
    <xf numFmtId="0" fontId="0" fillId="0" borderId="11" xfId="0" applyBorder="1" applyAlignment="1" applyProtection="1">
      <alignment horizontal="left"/>
    </xf>
    <xf numFmtId="0" fontId="0" fillId="0" borderId="12" xfId="0" applyBorder="1" applyAlignment="1" applyProtection="1">
      <alignment horizontal="left"/>
    </xf>
    <xf numFmtId="0" fontId="0" fillId="0" borderId="13" xfId="0" applyBorder="1" applyAlignment="1" applyProtection="1">
      <alignment horizontal="left"/>
    </xf>
    <xf numFmtId="0" fontId="0" fillId="0" borderId="0" xfId="0" applyAlignment="1" applyProtection="1">
      <alignment horizontal="left" wrapText="1"/>
    </xf>
    <xf numFmtId="0" fontId="0" fillId="0" borderId="0" xfId="0" applyAlignment="1" applyProtection="1">
      <alignment horizontal="left"/>
    </xf>
    <xf numFmtId="0" fontId="1" fillId="0" borderId="0" xfId="0" applyFont="1" applyAlignment="1" applyProtection="1">
      <alignment horizontal="left" wrapText="1"/>
    </xf>
    <xf numFmtId="0" fontId="2" fillId="0" borderId="0" xfId="0" applyFont="1" applyAlignment="1" applyProtection="1">
      <alignment horizontal="left" wrapText="1"/>
    </xf>
    <xf numFmtId="0" fontId="0" fillId="0" borderId="0" xfId="0" applyFont="1" applyAlignment="1" applyProtection="1">
      <alignment horizontal="left" vertical="center" wrapText="1"/>
    </xf>
    <xf numFmtId="49" fontId="0" fillId="2" borderId="2" xfId="0" applyNumberFormat="1" applyFill="1" applyBorder="1" applyAlignment="1" applyProtection="1">
      <alignment horizontal="left" vertical="center" wrapText="1"/>
      <protection locked="0"/>
    </xf>
    <xf numFmtId="0" fontId="15" fillId="0" borderId="2" xfId="0" applyFont="1" applyBorder="1" applyAlignment="1" applyProtection="1">
      <alignment horizontal="left"/>
    </xf>
    <xf numFmtId="0" fontId="9" fillId="0" borderId="0" xfId="0" applyFont="1" applyAlignment="1" applyProtection="1">
      <alignment horizontal="center" vertical="center"/>
    </xf>
    <xf numFmtId="0" fontId="0" fillId="0" borderId="2" xfId="0" applyBorder="1" applyAlignment="1" applyProtection="1">
      <alignment horizontal="right" vertical="center"/>
    </xf>
    <xf numFmtId="0" fontId="0" fillId="0" borderId="2" xfId="0" applyBorder="1" applyAlignment="1" applyProtection="1">
      <alignment horizontal="right" vertical="center" shrinkToFit="1"/>
    </xf>
    <xf numFmtId="0" fontId="0" fillId="2" borderId="11"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49" fontId="0" fillId="2" borderId="2" xfId="0" applyNumberFormat="1" applyFill="1" applyBorder="1" applyAlignment="1" applyProtection="1">
      <alignment horizontal="left" vertical="center"/>
      <protection locked="0"/>
    </xf>
    <xf numFmtId="0" fontId="0" fillId="0" borderId="2" xfId="0" applyBorder="1" applyAlignment="1" applyProtection="1">
      <alignment horizontal="left"/>
    </xf>
    <xf numFmtId="0" fontId="0" fillId="0" borderId="2" xfId="0" applyBorder="1" applyAlignment="1" applyProtection="1">
      <alignment horizontal="center" vertical="center"/>
    </xf>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2" xfId="0" applyBorder="1" applyAlignment="1" applyProtection="1">
      <alignment horizontal="center"/>
    </xf>
    <xf numFmtId="0" fontId="0" fillId="0" borderId="2" xfId="0" applyBorder="1" applyAlignment="1" applyProtection="1">
      <alignment horizontal="left" vertical="center"/>
    </xf>
    <xf numFmtId="0" fontId="0" fillId="2" borderId="2" xfId="0"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xf>
    <xf numFmtId="0" fontId="13" fillId="0" borderId="0" xfId="0" applyFont="1" applyAlignment="1" applyProtection="1">
      <alignment horizontal="left" wrapText="1"/>
    </xf>
    <xf numFmtId="0" fontId="13" fillId="0" borderId="0" xfId="0" applyFont="1" applyAlignment="1" applyProtection="1">
      <alignment wrapText="1"/>
    </xf>
    <xf numFmtId="0" fontId="13" fillId="4" borderId="0" xfId="0" applyFont="1" applyFill="1" applyAlignment="1" applyProtection="1">
      <alignment horizontal="left" vertical="top" wrapText="1"/>
    </xf>
    <xf numFmtId="0" fontId="13" fillId="4" borderId="0" xfId="0" applyFont="1" applyFill="1" applyAlignment="1" applyProtection="1">
      <alignment horizontal="left" vertical="top"/>
    </xf>
    <xf numFmtId="0" fontId="16" fillId="0" borderId="0" xfId="0" applyFont="1" applyAlignment="1" applyProtection="1">
      <alignment horizontal="center" vertical="center" wrapText="1"/>
    </xf>
    <xf numFmtId="0" fontId="0" fillId="0" borderId="2"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9" xfId="0" applyFont="1" applyBorder="1" applyAlignment="1" applyProtection="1">
      <alignment horizontal="center" vertical="center"/>
    </xf>
    <xf numFmtId="0" fontId="11" fillId="0" borderId="0" xfId="0" applyFont="1" applyAlignment="1" applyProtection="1">
      <alignment horizontal="left" vertical="center" wrapText="1"/>
    </xf>
    <xf numFmtId="0" fontId="13"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49" fontId="0" fillId="0" borderId="8" xfId="0" applyNumberFormat="1" applyFont="1" applyBorder="1" applyAlignment="1" applyProtection="1">
      <alignment horizontal="center" vertical="center"/>
    </xf>
    <xf numFmtId="49" fontId="0" fillId="0" borderId="9" xfId="0" applyNumberFormat="1" applyFont="1" applyBorder="1" applyAlignment="1" applyProtection="1">
      <alignment horizontal="center" vertical="center"/>
    </xf>
    <xf numFmtId="0" fontId="7" fillId="0" borderId="0" xfId="0" applyFont="1" applyAlignment="1" applyProtection="1">
      <alignment horizontal="center" vertical="center" wrapText="1"/>
    </xf>
    <xf numFmtId="49" fontId="5" fillId="0" borderId="0" xfId="0" applyNumberFormat="1" applyFont="1" applyAlignment="1" applyProtection="1">
      <alignment horizontal="left" vertical="center" wrapText="1"/>
    </xf>
    <xf numFmtId="49" fontId="15" fillId="0" borderId="11" xfId="0" applyNumberFormat="1" applyFont="1" applyBorder="1" applyAlignment="1" applyProtection="1">
      <alignment horizontal="left" vertical="center"/>
    </xf>
    <xf numFmtId="49" fontId="15" fillId="0" borderId="12" xfId="0" applyNumberFormat="1" applyFont="1" applyBorder="1" applyAlignment="1" applyProtection="1">
      <alignment horizontal="left" vertical="center"/>
    </xf>
    <xf numFmtId="49" fontId="15" fillId="0" borderId="13" xfId="0" applyNumberFormat="1" applyFont="1" applyBorder="1" applyAlignment="1" applyProtection="1">
      <alignment horizontal="left" vertical="center"/>
    </xf>
    <xf numFmtId="49" fontId="0" fillId="0" borderId="0" xfId="0" applyNumberFormat="1" applyFont="1" applyAlignment="1" applyProtection="1">
      <alignment horizontal="left" vertical="center" wrapText="1"/>
    </xf>
    <xf numFmtId="49" fontId="13" fillId="0" borderId="0" xfId="0" applyNumberFormat="1" applyFont="1" applyBorder="1" applyAlignment="1" applyProtection="1">
      <alignment horizontal="left" vertical="top" wrapText="1"/>
    </xf>
    <xf numFmtId="49" fontId="13" fillId="0" borderId="0" xfId="0" applyNumberFormat="1" applyFont="1" applyBorder="1" applyAlignment="1" applyProtection="1">
      <alignment horizontal="left" vertical="top"/>
    </xf>
    <xf numFmtId="0" fontId="7"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xf>
    <xf numFmtId="49" fontId="0" fillId="0" borderId="2" xfId="0" applyNumberFormat="1" applyFont="1" applyBorder="1" applyAlignment="1" applyProtection="1">
      <alignment horizontal="left" vertical="center"/>
    </xf>
    <xf numFmtId="0" fontId="17" fillId="0" borderId="0" xfId="0" applyFont="1" applyBorder="1" applyAlignment="1" applyProtection="1">
      <alignment horizontal="left" vertical="center"/>
    </xf>
    <xf numFmtId="0" fontId="13" fillId="0" borderId="6" xfId="0" applyFont="1" applyBorder="1" applyAlignment="1" applyProtection="1">
      <alignment horizontal="center" vertical="center"/>
    </xf>
    <xf numFmtId="0" fontId="17" fillId="0" borderId="0" xfId="0" applyFont="1" applyBorder="1" applyAlignment="1" applyProtection="1">
      <alignment horizontal="left" vertical="center" wrapText="1"/>
    </xf>
    <xf numFmtId="49" fontId="0" fillId="0" borderId="0" xfId="0" applyNumberFormat="1" applyFont="1" applyBorder="1" applyAlignment="1" applyProtection="1">
      <alignment horizontal="left" vertical="center"/>
    </xf>
    <xf numFmtId="49" fontId="0" fillId="2" borderId="16" xfId="0" applyNumberFormat="1" applyFont="1" applyFill="1" applyBorder="1" applyAlignment="1" applyProtection="1">
      <alignment horizontal="left" vertical="center" wrapText="1"/>
      <protection locked="0"/>
    </xf>
    <xf numFmtId="49" fontId="0" fillId="2" borderId="6" xfId="0" applyNumberFormat="1" applyFont="1" applyFill="1" applyBorder="1" applyAlignment="1" applyProtection="1">
      <alignment horizontal="left" vertical="center" wrapText="1"/>
      <protection locked="0"/>
    </xf>
    <xf numFmtId="49" fontId="0" fillId="2" borderId="18" xfId="0" applyNumberFormat="1" applyFont="1" applyFill="1" applyBorder="1" applyAlignment="1" applyProtection="1">
      <alignment horizontal="left" vertical="center" wrapText="1"/>
      <protection locked="0"/>
    </xf>
    <xf numFmtId="49" fontId="0" fillId="2" borderId="11" xfId="0" applyNumberFormat="1" applyFont="1" applyFill="1" applyBorder="1" applyAlignment="1" applyProtection="1">
      <alignment horizontal="left" vertical="center" wrapText="1"/>
      <protection locked="0"/>
    </xf>
    <xf numFmtId="49" fontId="0" fillId="2" borderId="12" xfId="0" applyNumberFormat="1" applyFont="1" applyFill="1" applyBorder="1" applyAlignment="1" applyProtection="1">
      <alignment horizontal="left" vertical="center" wrapText="1"/>
      <protection locked="0"/>
    </xf>
    <xf numFmtId="49" fontId="0" fillId="2" borderId="13" xfId="0" applyNumberFormat="1" applyFont="1" applyFill="1" applyBorder="1" applyAlignment="1" applyProtection="1">
      <alignment horizontal="left" vertical="center" wrapText="1"/>
      <protection locked="0"/>
    </xf>
    <xf numFmtId="0" fontId="13" fillId="0" borderId="0" xfId="0" applyFont="1" applyBorder="1" applyAlignment="1" applyProtection="1">
      <alignment horizontal="center" vertical="center"/>
    </xf>
    <xf numFmtId="49" fontId="0" fillId="0" borderId="11" xfId="0" applyNumberFormat="1" applyFont="1" applyBorder="1" applyAlignment="1" applyProtection="1">
      <alignment horizontal="left" vertical="center" wrapText="1"/>
    </xf>
    <xf numFmtId="49" fontId="0" fillId="0" borderId="13" xfId="0" applyNumberFormat="1" applyFont="1" applyBorder="1" applyAlignment="1" applyProtection="1">
      <alignment horizontal="left" vertical="center" wrapText="1"/>
    </xf>
    <xf numFmtId="49" fontId="15" fillId="0" borderId="11" xfId="0" applyNumberFormat="1" applyFont="1" applyBorder="1" applyAlignment="1" applyProtection="1">
      <alignment horizontal="left" vertical="center" wrapText="1"/>
    </xf>
    <xf numFmtId="49" fontId="15" fillId="0" borderId="12" xfId="0" applyNumberFormat="1" applyFont="1" applyBorder="1" applyAlignment="1" applyProtection="1">
      <alignment horizontal="left" vertical="center" wrapText="1"/>
    </xf>
    <xf numFmtId="49" fontId="15" fillId="0" borderId="13" xfId="0" applyNumberFormat="1" applyFont="1" applyBorder="1" applyAlignment="1" applyProtection="1">
      <alignment horizontal="left" vertical="center" wrapText="1"/>
    </xf>
    <xf numFmtId="0" fontId="17" fillId="0" borderId="11"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49" fontId="13" fillId="0" borderId="11" xfId="0" applyNumberFormat="1" applyFont="1" applyBorder="1" applyAlignment="1" applyProtection="1">
      <alignment horizontal="left" vertical="center" wrapText="1"/>
    </xf>
    <xf numFmtId="49" fontId="13" fillId="0" borderId="13" xfId="0" applyNumberFormat="1"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0" xfId="0" applyFont="1" applyBorder="1" applyAlignment="1" applyProtection="1">
      <alignment horizontal="left" vertical="center"/>
    </xf>
    <xf numFmtId="0" fontId="11" fillId="0" borderId="0" xfId="0" applyFont="1" applyBorder="1" applyAlignment="1" applyProtection="1">
      <alignment horizontal="left" vertical="center"/>
    </xf>
    <xf numFmtId="0" fontId="17" fillId="0" borderId="11" xfId="0" applyFont="1" applyBorder="1" applyAlignment="1" applyProtection="1">
      <alignment horizontal="left" vertical="center" wrapText="1"/>
    </xf>
    <xf numFmtId="0" fontId="17" fillId="0" borderId="12" xfId="0" applyFont="1" applyBorder="1" applyAlignment="1" applyProtection="1">
      <alignment horizontal="left" vertical="center" wrapText="1"/>
    </xf>
    <xf numFmtId="49" fontId="5" fillId="0" borderId="0" xfId="0" applyNumberFormat="1" applyFont="1" applyBorder="1" applyAlignment="1" applyProtection="1">
      <alignment horizontal="left" vertical="center" wrapText="1"/>
    </xf>
    <xf numFmtId="49" fontId="7" fillId="0" borderId="0"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xf>
    <xf numFmtId="49" fontId="6" fillId="0" borderId="0" xfId="0" applyNumberFormat="1" applyFont="1" applyBorder="1" applyAlignment="1" applyProtection="1">
      <alignment horizontal="center" vertical="center"/>
    </xf>
    <xf numFmtId="0" fontId="0" fillId="3" borderId="2" xfId="0" applyNumberFormat="1" applyFont="1" applyFill="1" applyBorder="1" applyAlignment="1" applyProtection="1">
      <alignment horizontal="right" vertical="center"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466725</xdr:colOff>
      <xdr:row>0</xdr:row>
      <xdr:rowOff>133350</xdr:rowOff>
    </xdr:from>
    <xdr:to>
      <xdr:col>4</xdr:col>
      <xdr:colOff>1941512</xdr:colOff>
      <xdr:row>2</xdr:row>
      <xdr:rowOff>224118</xdr:rowOff>
    </xdr:to>
    <xdr:pic>
      <xdr:nvPicPr>
        <xdr:cNvPr id="2" name="Grafik 7" descr="TAB-Logo_2012_4c.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133350"/>
          <a:ext cx="1474787" cy="88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8"/>
  <sheetViews>
    <sheetView topLeftCell="A15" zoomScaleNormal="100" workbookViewId="0">
      <selection sqref="A1:D1"/>
    </sheetView>
  </sheetViews>
  <sheetFormatPr baseColWidth="10" defaultRowHeight="12.75" x14ac:dyDescent="0.2"/>
  <cols>
    <col min="1" max="1" width="23.42578125" customWidth="1"/>
    <col min="2" max="2" width="12" customWidth="1"/>
    <col min="3" max="3" width="31.140625" customWidth="1"/>
    <col min="4" max="4" width="22.28515625" customWidth="1"/>
    <col min="5" max="5" width="30.5703125" customWidth="1"/>
  </cols>
  <sheetData>
    <row r="1" spans="1:13" ht="55.35" customHeight="1" x14ac:dyDescent="0.2">
      <c r="A1" s="134" t="s">
        <v>116</v>
      </c>
      <c r="B1" s="135"/>
      <c r="C1" s="135"/>
      <c r="D1" s="135"/>
      <c r="E1" s="16"/>
      <c r="F1" s="16"/>
      <c r="G1" s="16"/>
      <c r="H1" s="16"/>
    </row>
    <row r="2" spans="1:13" ht="8.4499999999999993" customHeight="1" x14ac:dyDescent="0.2">
      <c r="A2" s="16"/>
      <c r="B2" s="16"/>
      <c r="C2" s="16"/>
      <c r="D2" s="16"/>
      <c r="E2" s="16"/>
      <c r="F2" s="16"/>
      <c r="G2" s="16"/>
      <c r="H2" s="16"/>
    </row>
    <row r="3" spans="1:13" ht="23.45" customHeight="1" x14ac:dyDescent="0.2">
      <c r="A3" s="141" t="s">
        <v>8</v>
      </c>
      <c r="B3" s="141"/>
      <c r="C3" s="141"/>
      <c r="D3" s="16"/>
      <c r="E3" s="16"/>
      <c r="F3" s="16"/>
      <c r="G3" s="16"/>
      <c r="H3" s="16"/>
      <c r="I3" s="16"/>
      <c r="J3" s="16"/>
      <c r="K3" s="16"/>
      <c r="L3" s="16"/>
      <c r="M3" s="16"/>
    </row>
    <row r="4" spans="1:13" ht="8.4499999999999993" customHeight="1" x14ac:dyDescent="0.2">
      <c r="A4" s="16"/>
      <c r="B4" s="16"/>
      <c r="C4" s="16"/>
      <c r="D4" s="16"/>
      <c r="E4" s="16"/>
      <c r="F4" s="16"/>
      <c r="G4" s="16"/>
      <c r="H4" s="16"/>
    </row>
    <row r="5" spans="1:13" ht="35.450000000000003" customHeight="1" x14ac:dyDescent="0.2">
      <c r="A5" s="136" t="s">
        <v>96</v>
      </c>
      <c r="B5" s="137"/>
      <c r="C5" s="137"/>
      <c r="D5" s="137"/>
      <c r="E5" s="16"/>
      <c r="F5" s="16"/>
      <c r="G5" s="16"/>
      <c r="H5" s="16"/>
    </row>
    <row r="6" spans="1:13" ht="8.4499999999999993" customHeight="1" x14ac:dyDescent="0.2">
      <c r="A6" s="16"/>
      <c r="B6" s="16"/>
      <c r="C6" s="16"/>
      <c r="D6" s="16"/>
      <c r="E6" s="16"/>
      <c r="F6" s="16"/>
      <c r="G6" s="16"/>
      <c r="H6" s="16"/>
    </row>
    <row r="7" spans="1:13" ht="83.45" customHeight="1" x14ac:dyDescent="0.2">
      <c r="A7" s="138" t="s">
        <v>115</v>
      </c>
      <c r="B7" s="138"/>
      <c r="C7" s="138"/>
      <c r="D7" s="138"/>
      <c r="E7" s="58" t="s">
        <v>30</v>
      </c>
      <c r="F7" s="16"/>
      <c r="G7" s="16"/>
      <c r="H7" s="16"/>
    </row>
    <row r="8" spans="1:13" ht="8.4499999999999993" customHeight="1" x14ac:dyDescent="0.2">
      <c r="A8" s="16"/>
      <c r="B8" s="16"/>
      <c r="C8" s="16"/>
      <c r="D8" s="16"/>
      <c r="E8" s="16"/>
      <c r="F8" s="16"/>
      <c r="G8" s="16"/>
      <c r="H8" s="16"/>
    </row>
    <row r="9" spans="1:13" ht="30" customHeight="1" x14ac:dyDescent="0.2">
      <c r="A9" s="113" t="s">
        <v>103</v>
      </c>
      <c r="B9" s="139"/>
      <c r="C9" s="139"/>
      <c r="D9" s="139"/>
      <c r="E9" s="59"/>
      <c r="F9" s="16"/>
      <c r="G9" s="16"/>
      <c r="H9" s="16"/>
    </row>
    <row r="10" spans="1:13" ht="6" customHeight="1" x14ac:dyDescent="0.2">
      <c r="A10" s="131"/>
      <c r="B10" s="132"/>
      <c r="C10" s="132"/>
      <c r="D10" s="133"/>
      <c r="E10" s="16"/>
      <c r="F10" s="16"/>
      <c r="G10" s="16"/>
      <c r="H10" s="16"/>
    </row>
    <row r="11" spans="1:13" ht="30" customHeight="1" x14ac:dyDescent="0.2">
      <c r="A11" s="113" t="s">
        <v>97</v>
      </c>
      <c r="B11" s="139"/>
      <c r="C11" s="139"/>
      <c r="D11" s="139"/>
      <c r="E11" s="104"/>
      <c r="F11" s="16"/>
      <c r="G11" s="16"/>
      <c r="H11" s="16"/>
    </row>
    <row r="12" spans="1:13" ht="20.45" customHeight="1" x14ac:dyDescent="0.2">
      <c r="A12" s="16"/>
      <c r="B12" s="16"/>
      <c r="C12" s="16"/>
      <c r="D12" s="16"/>
      <c r="E12" s="16"/>
      <c r="F12" s="16"/>
      <c r="G12" s="16"/>
      <c r="H12" s="16"/>
    </row>
    <row r="13" spans="1:13" ht="18" customHeight="1" x14ac:dyDescent="0.2">
      <c r="A13" s="140" t="s">
        <v>60</v>
      </c>
      <c r="B13" s="140"/>
      <c r="C13" s="140"/>
      <c r="D13" s="140"/>
      <c r="E13" s="16"/>
      <c r="F13" s="16"/>
      <c r="G13" s="16"/>
      <c r="H13" s="16"/>
    </row>
    <row r="14" spans="1:13" ht="6" customHeight="1" x14ac:dyDescent="0.2">
      <c r="A14" s="131"/>
      <c r="B14" s="132"/>
      <c r="C14" s="132"/>
      <c r="D14" s="133"/>
      <c r="E14" s="16"/>
      <c r="F14" s="16"/>
      <c r="G14" s="16"/>
      <c r="H14" s="16"/>
    </row>
    <row r="15" spans="1:13" ht="30" customHeight="1" x14ac:dyDescent="0.2">
      <c r="A15" s="142" t="s">
        <v>61</v>
      </c>
      <c r="B15" s="142"/>
      <c r="C15" s="139"/>
      <c r="D15" s="139"/>
      <c r="E15" s="59"/>
      <c r="F15" s="16"/>
      <c r="G15" s="16"/>
      <c r="H15" s="16"/>
    </row>
    <row r="16" spans="1:13" ht="6" customHeight="1" x14ac:dyDescent="0.2">
      <c r="A16" s="131"/>
      <c r="B16" s="132"/>
      <c r="C16" s="132"/>
      <c r="D16" s="133"/>
      <c r="E16" s="16"/>
      <c r="F16" s="16"/>
      <c r="G16" s="16"/>
      <c r="H16" s="16"/>
    </row>
    <row r="17" spans="1:8" s="26" customFormat="1" ht="18" customHeight="1" x14ac:dyDescent="0.2">
      <c r="A17" s="142" t="s">
        <v>62</v>
      </c>
      <c r="B17" s="142"/>
      <c r="C17" s="24"/>
      <c r="D17" s="25"/>
      <c r="E17" s="59"/>
      <c r="F17" s="129"/>
      <c r="G17" s="129"/>
      <c r="H17" s="129"/>
    </row>
    <row r="18" spans="1:8" ht="6" customHeight="1" x14ac:dyDescent="0.2">
      <c r="A18" s="131"/>
      <c r="B18" s="132"/>
      <c r="C18" s="132"/>
      <c r="D18" s="133"/>
      <c r="E18" s="16"/>
      <c r="F18" s="16"/>
      <c r="G18" s="16"/>
      <c r="H18" s="16"/>
    </row>
    <row r="19" spans="1:8" s="26" customFormat="1" ht="18" customHeight="1" x14ac:dyDescent="0.2">
      <c r="A19" s="142" t="s">
        <v>63</v>
      </c>
      <c r="B19" s="142"/>
      <c r="C19" s="24"/>
      <c r="D19" s="25"/>
      <c r="E19" s="59"/>
      <c r="F19" s="129"/>
      <c r="G19" s="129"/>
      <c r="H19" s="129"/>
    </row>
    <row r="20" spans="1:8" ht="6" customHeight="1" x14ac:dyDescent="0.2">
      <c r="A20" s="131"/>
      <c r="B20" s="132"/>
      <c r="C20" s="132"/>
      <c r="D20" s="133"/>
      <c r="E20" s="16"/>
      <c r="F20" s="16"/>
      <c r="G20" s="16"/>
      <c r="H20" s="16"/>
    </row>
    <row r="21" spans="1:8" s="26" customFormat="1" ht="30" customHeight="1" x14ac:dyDescent="0.2">
      <c r="A21" s="143" t="s">
        <v>64</v>
      </c>
      <c r="B21" s="143"/>
      <c r="C21" s="144" t="s">
        <v>83</v>
      </c>
      <c r="D21" s="145"/>
      <c r="E21" s="59"/>
      <c r="F21" s="129"/>
      <c r="G21" s="129"/>
      <c r="H21" s="129"/>
    </row>
    <row r="22" spans="1:8" ht="6" customHeight="1" x14ac:dyDescent="0.2">
      <c r="A22" s="131"/>
      <c r="B22" s="132"/>
      <c r="C22" s="132"/>
      <c r="D22" s="133"/>
      <c r="E22" s="16"/>
      <c r="F22" s="16"/>
      <c r="G22" s="16"/>
      <c r="H22" s="16"/>
    </row>
    <row r="23" spans="1:8" s="26" customFormat="1" ht="18" customHeight="1" x14ac:dyDescent="0.2">
      <c r="A23" s="142" t="s">
        <v>65</v>
      </c>
      <c r="B23" s="142"/>
      <c r="C23" s="24"/>
      <c r="D23" s="25"/>
      <c r="E23" s="59"/>
      <c r="F23" s="129"/>
      <c r="G23" s="129"/>
      <c r="H23" s="129"/>
    </row>
    <row r="24" spans="1:8" ht="6" customHeight="1" x14ac:dyDescent="0.2">
      <c r="A24" s="131"/>
      <c r="B24" s="132"/>
      <c r="C24" s="132"/>
      <c r="D24" s="133"/>
      <c r="E24" s="16"/>
      <c r="F24" s="16"/>
      <c r="G24" s="16"/>
      <c r="H24" s="16"/>
    </row>
    <row r="25" spans="1:8" ht="18.95" customHeight="1" x14ac:dyDescent="0.2">
      <c r="A25" s="113" t="s">
        <v>66</v>
      </c>
      <c r="B25" s="27"/>
      <c r="C25" s="113" t="s">
        <v>68</v>
      </c>
      <c r="D25" s="27"/>
      <c r="E25" s="59"/>
      <c r="F25" s="16"/>
      <c r="G25" s="16"/>
      <c r="H25" s="16"/>
    </row>
    <row r="26" spans="1:8" ht="6" customHeight="1" x14ac:dyDescent="0.2">
      <c r="A26" s="131"/>
      <c r="B26" s="132"/>
      <c r="C26" s="132"/>
      <c r="D26" s="133"/>
      <c r="E26" s="16"/>
      <c r="F26" s="16"/>
      <c r="G26" s="16"/>
      <c r="H26" s="16"/>
    </row>
    <row r="27" spans="1:8" ht="30" customHeight="1" x14ac:dyDescent="0.2">
      <c r="A27" s="28" t="s">
        <v>70</v>
      </c>
      <c r="B27" s="139"/>
      <c r="C27" s="139"/>
      <c r="D27" s="139"/>
      <c r="E27" s="59"/>
      <c r="F27" s="16"/>
      <c r="G27" s="16"/>
      <c r="H27" s="16"/>
    </row>
    <row r="28" spans="1:8" ht="20.45" customHeight="1" x14ac:dyDescent="0.2">
      <c r="A28" s="16"/>
      <c r="B28" s="16"/>
      <c r="C28" s="16"/>
      <c r="D28" s="16"/>
      <c r="E28" s="16"/>
      <c r="F28" s="16"/>
      <c r="G28" s="16"/>
      <c r="H28" s="16"/>
    </row>
    <row r="29" spans="1:8" x14ac:dyDescent="0.2">
      <c r="A29" s="140" t="s">
        <v>71</v>
      </c>
      <c r="B29" s="140"/>
      <c r="C29" s="140"/>
      <c r="D29" s="140"/>
      <c r="E29" s="16"/>
      <c r="F29" s="16"/>
      <c r="G29" s="16"/>
      <c r="H29" s="16"/>
    </row>
    <row r="30" spans="1:8" ht="6" customHeight="1" x14ac:dyDescent="0.2">
      <c r="A30" s="147"/>
      <c r="B30" s="147"/>
      <c r="C30" s="147"/>
      <c r="D30" s="147"/>
      <c r="E30" s="16"/>
      <c r="F30" s="16"/>
      <c r="G30" s="16"/>
      <c r="H30" s="16"/>
    </row>
    <row r="31" spans="1:8" s="26" customFormat="1" ht="18" customHeight="1" x14ac:dyDescent="0.2">
      <c r="A31" s="148" t="s">
        <v>72</v>
      </c>
      <c r="B31" s="148"/>
      <c r="C31" s="29"/>
      <c r="D31" s="25" t="s">
        <v>73</v>
      </c>
      <c r="E31" s="59"/>
      <c r="F31" s="130"/>
      <c r="G31" s="129"/>
      <c r="H31" s="129"/>
    </row>
    <row r="32" spans="1:8" ht="6" customHeight="1" x14ac:dyDescent="0.2">
      <c r="A32" s="147"/>
      <c r="B32" s="147"/>
      <c r="C32" s="147"/>
      <c r="D32" s="147"/>
      <c r="E32" s="16"/>
      <c r="F32" s="16"/>
      <c r="G32" s="16"/>
      <c r="H32" s="16"/>
    </row>
    <row r="33" spans="1:8" ht="16.899999999999999" customHeight="1" x14ac:dyDescent="0.2">
      <c r="A33" s="149" t="s">
        <v>74</v>
      </c>
      <c r="B33" s="150"/>
      <c r="C33" s="150"/>
      <c r="D33" s="151"/>
      <c r="E33" s="20"/>
      <c r="F33" s="20"/>
      <c r="G33" s="16"/>
      <c r="H33" s="16"/>
    </row>
    <row r="34" spans="1:8" ht="18" customHeight="1" x14ac:dyDescent="0.2">
      <c r="A34" s="152" t="s">
        <v>75</v>
      </c>
      <c r="B34" s="152"/>
      <c r="C34" s="152"/>
      <c r="D34" s="112" t="s">
        <v>73</v>
      </c>
      <c r="E34" s="20"/>
      <c r="F34" s="20"/>
      <c r="G34" s="16"/>
      <c r="H34" s="16"/>
    </row>
    <row r="35" spans="1:8" s="26" customFormat="1" ht="18" customHeight="1" x14ac:dyDescent="0.2">
      <c r="A35" s="146"/>
      <c r="B35" s="146"/>
      <c r="C35" s="146"/>
      <c r="D35" s="30"/>
      <c r="E35" s="59"/>
      <c r="F35" s="130"/>
      <c r="G35" s="129"/>
      <c r="H35" s="129"/>
    </row>
    <row r="36" spans="1:8" s="26" customFormat="1" ht="18" customHeight="1" x14ac:dyDescent="0.2">
      <c r="A36" s="146"/>
      <c r="B36" s="146"/>
      <c r="C36" s="146"/>
      <c r="D36" s="30"/>
      <c r="E36" s="59"/>
      <c r="F36" s="130"/>
      <c r="G36" s="129"/>
      <c r="H36" s="129"/>
    </row>
    <row r="37" spans="1:8" s="26" customFormat="1" ht="18" customHeight="1" x14ac:dyDescent="0.2">
      <c r="A37" s="146"/>
      <c r="B37" s="146"/>
      <c r="C37" s="146"/>
      <c r="D37" s="30"/>
      <c r="E37" s="59"/>
      <c r="F37" s="130"/>
      <c r="G37" s="129"/>
      <c r="H37" s="129"/>
    </row>
    <row r="38" spans="1:8" s="26" customFormat="1" ht="18" customHeight="1" x14ac:dyDescent="0.2">
      <c r="A38" s="146"/>
      <c r="B38" s="146"/>
      <c r="C38" s="146"/>
      <c r="D38" s="30"/>
      <c r="E38" s="59"/>
      <c r="F38" s="130"/>
      <c r="G38" s="129"/>
      <c r="H38" s="129"/>
    </row>
    <row r="39" spans="1:8" ht="6" customHeight="1" x14ac:dyDescent="0.2">
      <c r="A39" s="147"/>
      <c r="B39" s="147"/>
      <c r="C39" s="147"/>
      <c r="D39" s="147"/>
      <c r="E39" s="16"/>
      <c r="F39" s="16"/>
      <c r="G39" s="16"/>
      <c r="H39" s="16"/>
    </row>
    <row r="40" spans="1:8" s="26" customFormat="1" ht="30" customHeight="1" x14ac:dyDescent="0.2">
      <c r="A40" s="153" t="s">
        <v>76</v>
      </c>
      <c r="B40" s="153"/>
      <c r="C40" s="154"/>
      <c r="D40" s="154"/>
      <c r="E40" s="59"/>
      <c r="F40" s="130"/>
      <c r="G40" s="129"/>
      <c r="H40" s="129"/>
    </row>
    <row r="41" spans="1:8" ht="6" customHeight="1" x14ac:dyDescent="0.2">
      <c r="A41" s="147"/>
      <c r="B41" s="147"/>
      <c r="C41" s="147"/>
      <c r="D41" s="147"/>
      <c r="E41" s="16"/>
      <c r="F41" s="16"/>
      <c r="G41" s="16"/>
      <c r="H41" s="16"/>
    </row>
    <row r="42" spans="1:8" ht="25.35" customHeight="1" x14ac:dyDescent="0.2">
      <c r="A42" s="155" t="s">
        <v>77</v>
      </c>
      <c r="B42" s="155"/>
      <c r="C42" s="31"/>
      <c r="D42" s="25" t="s">
        <v>73</v>
      </c>
      <c r="E42" s="59"/>
      <c r="F42" s="20"/>
      <c r="G42" s="16"/>
      <c r="H42" s="16"/>
    </row>
    <row r="43" spans="1:8" x14ac:dyDescent="0.2">
      <c r="A43" s="32"/>
      <c r="B43" s="32"/>
      <c r="C43" s="20"/>
      <c r="D43" s="20"/>
      <c r="E43" s="20"/>
      <c r="F43" s="20"/>
      <c r="G43" s="16"/>
      <c r="H43" s="16"/>
    </row>
    <row r="44" spans="1:8" x14ac:dyDescent="0.2">
      <c r="A44" s="32"/>
      <c r="B44" s="32"/>
      <c r="C44" s="20"/>
      <c r="D44" s="20"/>
      <c r="E44" s="20"/>
      <c r="F44" s="20"/>
      <c r="G44" s="16"/>
      <c r="H44" s="16"/>
    </row>
    <row r="45" spans="1:8" x14ac:dyDescent="0.2">
      <c r="A45" s="32"/>
      <c r="B45" s="32"/>
      <c r="C45" s="20"/>
      <c r="D45" s="20"/>
      <c r="E45" s="20"/>
      <c r="F45" s="20"/>
      <c r="G45" s="16"/>
      <c r="H45" s="16"/>
    </row>
    <row r="46" spans="1:8" x14ac:dyDescent="0.2">
      <c r="A46" s="32"/>
      <c r="B46" s="32"/>
      <c r="C46" s="20"/>
      <c r="D46" s="20"/>
      <c r="E46" s="20"/>
      <c r="F46" s="20"/>
      <c r="G46" s="16"/>
      <c r="H46" s="16"/>
    </row>
    <row r="47" spans="1:8" x14ac:dyDescent="0.2">
      <c r="A47" s="32"/>
      <c r="B47" s="32"/>
      <c r="C47" s="20"/>
      <c r="D47" s="20"/>
      <c r="E47" s="20"/>
      <c r="F47" s="20"/>
      <c r="G47" s="16"/>
      <c r="H47" s="16"/>
    </row>
    <row r="48" spans="1:8" x14ac:dyDescent="0.2">
      <c r="A48" s="32"/>
      <c r="B48" s="32"/>
      <c r="C48" s="20"/>
      <c r="D48" s="20"/>
      <c r="E48" s="20"/>
      <c r="F48" s="20"/>
      <c r="G48" s="16"/>
      <c r="H48" s="16"/>
    </row>
    <row r="49" spans="1:8" x14ac:dyDescent="0.2">
      <c r="A49" s="32"/>
      <c r="B49" s="32"/>
      <c r="C49" s="20"/>
      <c r="D49" s="20"/>
      <c r="E49" s="20"/>
      <c r="F49" s="20"/>
      <c r="G49" s="16"/>
      <c r="H49" s="16"/>
    </row>
    <row r="50" spans="1:8" x14ac:dyDescent="0.2">
      <c r="A50" s="32"/>
      <c r="B50" s="32"/>
      <c r="C50" s="20"/>
      <c r="D50" s="20"/>
      <c r="E50" s="20"/>
      <c r="F50" s="20"/>
      <c r="G50" s="16"/>
      <c r="H50" s="16"/>
    </row>
    <row r="51" spans="1:8" x14ac:dyDescent="0.2">
      <c r="A51" s="32"/>
      <c r="B51" s="32"/>
      <c r="C51" s="20"/>
      <c r="D51" s="20"/>
      <c r="E51" s="20"/>
      <c r="F51" s="20"/>
      <c r="G51" s="16"/>
      <c r="H51" s="16"/>
    </row>
    <row r="52" spans="1:8" x14ac:dyDescent="0.2">
      <c r="A52" s="32"/>
      <c r="B52" s="32"/>
      <c r="C52" s="20"/>
      <c r="D52" s="20"/>
      <c r="E52" s="20"/>
      <c r="F52" s="20"/>
      <c r="G52" s="16"/>
      <c r="H52" s="16"/>
    </row>
    <row r="53" spans="1:8" x14ac:dyDescent="0.2">
      <c r="A53" s="32"/>
      <c r="B53" s="32"/>
      <c r="C53" s="20"/>
      <c r="D53" s="20"/>
      <c r="E53" s="20"/>
      <c r="F53" s="20"/>
      <c r="G53" s="16"/>
      <c r="H53" s="16"/>
    </row>
    <row r="54" spans="1:8" x14ac:dyDescent="0.2">
      <c r="A54" s="32"/>
      <c r="B54" s="32"/>
      <c r="C54" s="20"/>
      <c r="D54" s="20"/>
      <c r="E54" s="20"/>
      <c r="F54" s="20"/>
      <c r="G54" s="16"/>
      <c r="H54" s="16"/>
    </row>
    <row r="55" spans="1:8" x14ac:dyDescent="0.2">
      <c r="A55" s="32"/>
      <c r="B55" s="32"/>
      <c r="C55" s="20"/>
      <c r="D55" s="20"/>
      <c r="E55" s="20"/>
      <c r="F55" s="20"/>
      <c r="G55" s="16"/>
      <c r="H55" s="16"/>
    </row>
    <row r="56" spans="1:8" x14ac:dyDescent="0.2">
      <c r="A56" s="32"/>
      <c r="B56" s="32"/>
      <c r="C56" s="20"/>
      <c r="D56" s="20"/>
      <c r="E56" s="20"/>
      <c r="F56" s="20"/>
      <c r="G56" s="16"/>
      <c r="H56" s="16"/>
    </row>
    <row r="57" spans="1:8" x14ac:dyDescent="0.2">
      <c r="A57" s="32"/>
      <c r="B57" s="32"/>
      <c r="C57" s="20"/>
      <c r="D57" s="20"/>
      <c r="E57" s="20"/>
      <c r="F57" s="20"/>
      <c r="G57" s="16"/>
      <c r="H57" s="16"/>
    </row>
    <row r="58" spans="1:8" x14ac:dyDescent="0.2">
      <c r="A58" s="32"/>
      <c r="B58" s="32"/>
      <c r="C58" s="20"/>
      <c r="D58" s="20"/>
      <c r="E58" s="20"/>
      <c r="F58" s="4"/>
    </row>
    <row r="59" spans="1:8" x14ac:dyDescent="0.2">
      <c r="A59" s="32"/>
      <c r="B59" s="32"/>
      <c r="C59" s="20"/>
      <c r="D59" s="20"/>
      <c r="E59" s="20"/>
      <c r="F59" s="4"/>
    </row>
    <row r="60" spans="1:8" x14ac:dyDescent="0.2">
      <c r="A60" s="32"/>
      <c r="B60" s="32"/>
      <c r="C60" s="20"/>
      <c r="D60" s="20"/>
      <c r="E60" s="20"/>
      <c r="F60" s="4"/>
    </row>
    <row r="61" spans="1:8" x14ac:dyDescent="0.2">
      <c r="A61" s="32"/>
      <c r="B61" s="32"/>
      <c r="C61" s="20"/>
      <c r="D61" s="20"/>
      <c r="E61" s="20"/>
      <c r="F61" s="4"/>
    </row>
    <row r="62" spans="1:8" x14ac:dyDescent="0.2">
      <c r="A62" s="32"/>
      <c r="B62" s="32"/>
      <c r="C62" s="20"/>
      <c r="D62" s="20"/>
      <c r="E62" s="20"/>
      <c r="F62" s="4"/>
    </row>
    <row r="63" spans="1:8" x14ac:dyDescent="0.2">
      <c r="A63" s="32"/>
      <c r="B63" s="32"/>
      <c r="C63" s="20"/>
      <c r="D63" s="20"/>
      <c r="E63" s="20"/>
      <c r="F63" s="4"/>
    </row>
    <row r="64" spans="1:8" x14ac:dyDescent="0.2">
      <c r="A64" s="32"/>
      <c r="B64" s="32"/>
      <c r="C64" s="20"/>
      <c r="D64" s="20"/>
      <c r="E64" s="20"/>
      <c r="F64" s="4"/>
    </row>
    <row r="65" spans="1:6" x14ac:dyDescent="0.2">
      <c r="A65" s="32"/>
      <c r="B65" s="32"/>
      <c r="C65" s="20"/>
      <c r="D65" s="20"/>
      <c r="E65" s="20"/>
      <c r="F65" s="4"/>
    </row>
    <row r="66" spans="1:6" x14ac:dyDescent="0.2">
      <c r="A66" s="32"/>
      <c r="B66" s="32"/>
      <c r="C66" s="20"/>
      <c r="D66" s="20"/>
      <c r="E66" s="20"/>
      <c r="F66" s="4"/>
    </row>
    <row r="67" spans="1:6" x14ac:dyDescent="0.2">
      <c r="A67" s="32"/>
      <c r="B67" s="32"/>
      <c r="C67" s="20"/>
      <c r="D67" s="20"/>
      <c r="E67" s="20"/>
      <c r="F67" s="4"/>
    </row>
    <row r="68" spans="1:6" x14ac:dyDescent="0.2">
      <c r="A68" s="32"/>
      <c r="B68" s="32"/>
      <c r="C68" s="20"/>
      <c r="D68" s="20"/>
      <c r="E68" s="20"/>
      <c r="F68" s="4"/>
    </row>
    <row r="69" spans="1:6" x14ac:dyDescent="0.2">
      <c r="A69" s="32"/>
      <c r="B69" s="32"/>
      <c r="C69" s="20"/>
      <c r="D69" s="20"/>
      <c r="E69" s="20"/>
      <c r="F69" s="4"/>
    </row>
    <row r="70" spans="1:6" x14ac:dyDescent="0.2">
      <c r="A70" s="32"/>
      <c r="B70" s="32"/>
      <c r="C70" s="20"/>
      <c r="D70" s="20"/>
      <c r="E70" s="20"/>
      <c r="F70" s="4"/>
    </row>
    <row r="71" spans="1:6" x14ac:dyDescent="0.2">
      <c r="A71" s="32"/>
      <c r="B71" s="32"/>
      <c r="C71" s="20"/>
      <c r="D71" s="20"/>
      <c r="E71" s="20"/>
      <c r="F71" s="4"/>
    </row>
    <row r="72" spans="1:6" x14ac:dyDescent="0.2">
      <c r="A72" s="32"/>
      <c r="B72" s="32"/>
      <c r="C72" s="20"/>
      <c r="D72" s="20"/>
      <c r="E72" s="20"/>
      <c r="F72" s="4"/>
    </row>
    <row r="73" spans="1:6" x14ac:dyDescent="0.2">
      <c r="A73" s="32"/>
      <c r="B73" s="32"/>
      <c r="C73" s="20"/>
      <c r="D73" s="20"/>
      <c r="E73" s="20"/>
      <c r="F73" s="4"/>
    </row>
    <row r="74" spans="1:6" x14ac:dyDescent="0.2">
      <c r="A74" s="20"/>
      <c r="B74" s="20"/>
      <c r="C74" s="20"/>
      <c r="D74" s="20"/>
      <c r="E74" s="20"/>
      <c r="F74" s="4"/>
    </row>
    <row r="75" spans="1:6" x14ac:dyDescent="0.2">
      <c r="A75" s="20"/>
      <c r="B75" s="20"/>
      <c r="C75" s="20"/>
      <c r="D75" s="20"/>
      <c r="E75" s="20"/>
      <c r="F75" s="4"/>
    </row>
    <row r="76" spans="1:6" x14ac:dyDescent="0.2">
      <c r="A76" s="4"/>
      <c r="B76" s="4"/>
      <c r="C76" s="4"/>
      <c r="D76" s="4"/>
      <c r="E76" s="4"/>
      <c r="F76" s="4"/>
    </row>
    <row r="77" spans="1:6" x14ac:dyDescent="0.2">
      <c r="A77" s="4"/>
      <c r="B77" s="4"/>
      <c r="C77" s="4"/>
      <c r="D77" s="4"/>
      <c r="E77" s="4"/>
      <c r="F77" s="4"/>
    </row>
    <row r="83" spans="1:1" x14ac:dyDescent="0.2">
      <c r="A83" s="33" t="s">
        <v>78</v>
      </c>
    </row>
    <row r="84" spans="1:1" ht="13.5" thickBot="1" x14ac:dyDescent="0.25">
      <c r="A84" s="34" t="s">
        <v>79</v>
      </c>
    </row>
    <row r="85" spans="1:1" x14ac:dyDescent="0.2">
      <c r="A85" s="35" t="s">
        <v>67</v>
      </c>
    </row>
    <row r="86" spans="1:1" x14ac:dyDescent="0.2">
      <c r="A86" s="33" t="s">
        <v>80</v>
      </c>
    </row>
    <row r="88" spans="1:1" x14ac:dyDescent="0.2">
      <c r="A88" s="33" t="s">
        <v>78</v>
      </c>
    </row>
    <row r="89" spans="1:1" ht="13.5" thickBot="1" x14ac:dyDescent="0.25">
      <c r="A89" s="34" t="s">
        <v>81</v>
      </c>
    </row>
    <row r="90" spans="1:1" x14ac:dyDescent="0.2">
      <c r="A90" s="35" t="s">
        <v>82</v>
      </c>
    </row>
    <row r="91" spans="1:1" x14ac:dyDescent="0.2">
      <c r="A91" s="33" t="s">
        <v>69</v>
      </c>
    </row>
    <row r="93" spans="1:1" x14ac:dyDescent="0.2">
      <c r="A93" s="33" t="s">
        <v>78</v>
      </c>
    </row>
    <row r="94" spans="1:1" ht="13.5" thickBot="1" x14ac:dyDescent="0.25">
      <c r="A94" s="34"/>
    </row>
    <row r="95" spans="1:1" ht="13.5" thickBot="1" x14ac:dyDescent="0.25">
      <c r="A95" s="107" t="s">
        <v>110</v>
      </c>
    </row>
    <row r="96" spans="1:1" x14ac:dyDescent="0.2">
      <c r="A96" s="33" t="s">
        <v>83</v>
      </c>
    </row>
    <row r="97" spans="1:1" x14ac:dyDescent="0.2">
      <c r="A97" s="26"/>
    </row>
    <row r="98" spans="1:1" x14ac:dyDescent="0.2">
      <c r="A98" s="26"/>
    </row>
  </sheetData>
  <sheetProtection algorithmName="SHA-512" hashValue="KvcS9Lzw2OjaskT2GNKJSc797n/qb1hXkC8WgfSYCtBSXbSNEVFTWLYsfHJ/0uRDitZaO6qn2iCBEhhveMw0Ow==" saltValue="5mA27PTutlw9EI0++X4FFw==" spinCount="100000" sheet="1" objects="1" scenarios="1"/>
  <mergeCells count="38">
    <mergeCell ref="A39:D39"/>
    <mergeCell ref="A40:B40"/>
    <mergeCell ref="C40:D40"/>
    <mergeCell ref="A41:D41"/>
    <mergeCell ref="A42:B42"/>
    <mergeCell ref="A38:C38"/>
    <mergeCell ref="A26:D26"/>
    <mergeCell ref="B27:D27"/>
    <mergeCell ref="A29:D29"/>
    <mergeCell ref="A30:D30"/>
    <mergeCell ref="A31:B31"/>
    <mergeCell ref="A32:D32"/>
    <mergeCell ref="A33:D33"/>
    <mergeCell ref="A34:C34"/>
    <mergeCell ref="A35:C35"/>
    <mergeCell ref="A36:C36"/>
    <mergeCell ref="A37:C37"/>
    <mergeCell ref="A24:D24"/>
    <mergeCell ref="A15:B15"/>
    <mergeCell ref="C15:D15"/>
    <mergeCell ref="A16:D16"/>
    <mergeCell ref="A17:B17"/>
    <mergeCell ref="A18:D18"/>
    <mergeCell ref="A19:B19"/>
    <mergeCell ref="A20:D20"/>
    <mergeCell ref="A21:B21"/>
    <mergeCell ref="C21:D21"/>
    <mergeCell ref="A22:D22"/>
    <mergeCell ref="A23:B23"/>
    <mergeCell ref="A14:D14"/>
    <mergeCell ref="A1:D1"/>
    <mergeCell ref="A5:D5"/>
    <mergeCell ref="A7:D7"/>
    <mergeCell ref="B9:D9"/>
    <mergeCell ref="A13:D13"/>
    <mergeCell ref="A3:C3"/>
    <mergeCell ref="A10:D10"/>
    <mergeCell ref="B11:D11"/>
  </mergeCells>
  <dataValidations disablePrompts="1" count="3">
    <dataValidation type="list" allowBlank="1" showInputMessage="1" promptTitle="Einführung D-Ticket" prompt="Bitte auswählen: Ist das Deutschlandticket durch eine Vertragsänderung oder eine allgemeine Vorschrift des AT eingeführt worden?" sqref="C21:D21" xr:uid="{00000000-0002-0000-0000-000000000000}">
      <formula1>$A$95:$A$96</formula1>
    </dataValidation>
    <dataValidation type="list" allowBlank="1" showInputMessage="1" promptTitle="Verbund" prompt="Bitte auswählen: _x000a_Gehört der AT einem Verbund an ja/nein?" sqref="D25" xr:uid="{00000000-0002-0000-0000-000001000000}">
      <formula1>$A$90:$A$91</formula1>
    </dataValidation>
    <dataValidation type="list" allowBlank="1" showInputMessage="1" promptTitle="Vertragsart" prompt="Bitte auswählen: Handelt es sich um einen brutto- oder netto-Vertrag zwischen dem AT und dem VU?" sqref="B25" xr:uid="{00000000-0002-0000-0000-000002000000}">
      <formula1>$A$85:$A$86</formula1>
    </dataValidation>
  </dataValidations>
  <pageMargins left="0.70866141732283472" right="0.70866141732283472" top="0.78740157480314965" bottom="0.78740157480314965" header="0.31496062992125984" footer="0.31496062992125984"/>
  <pageSetup paperSize="9" scale="74" orientation="portrait" r:id="rId1"/>
  <headerFooter>
    <oddFooter>&amp;L&amp;7TAB-13749/12.25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9"/>
  <sheetViews>
    <sheetView tabSelected="1" topLeftCell="A11" zoomScaleNormal="100" workbookViewId="0">
      <selection activeCell="F11" sqref="F11"/>
    </sheetView>
  </sheetViews>
  <sheetFormatPr baseColWidth="10" defaultRowHeight="15" x14ac:dyDescent="0.2"/>
  <cols>
    <col min="1" max="1" width="5.28515625" style="1" customWidth="1"/>
    <col min="2" max="2" width="56.42578125" style="2" customWidth="1"/>
    <col min="3" max="3" width="20.5703125" style="2" customWidth="1"/>
    <col min="4" max="4" width="43.85546875" customWidth="1"/>
    <col min="5" max="5" width="42.5703125" style="12" customWidth="1"/>
  </cols>
  <sheetData>
    <row r="1" spans="1:13" ht="39.950000000000003" customHeight="1" x14ac:dyDescent="0.2">
      <c r="A1" s="160" t="s">
        <v>117</v>
      </c>
      <c r="B1" s="160"/>
      <c r="C1" s="160"/>
      <c r="D1" s="160"/>
      <c r="E1" s="16"/>
      <c r="F1" s="16"/>
      <c r="G1" s="16"/>
      <c r="H1" s="16"/>
      <c r="I1" s="16"/>
      <c r="J1" s="16"/>
      <c r="K1" s="16"/>
      <c r="L1" s="16"/>
      <c r="M1" s="16"/>
    </row>
    <row r="2" spans="1:13" ht="23.45" customHeight="1" x14ac:dyDescent="0.2">
      <c r="A2" s="141" t="s">
        <v>8</v>
      </c>
      <c r="B2" s="141"/>
      <c r="C2" s="141"/>
      <c r="D2" s="141"/>
      <c r="E2" s="16"/>
      <c r="F2" s="16"/>
      <c r="G2" s="16"/>
      <c r="H2" s="16"/>
      <c r="I2" s="16"/>
      <c r="J2" s="16"/>
      <c r="K2" s="16"/>
      <c r="L2" s="16"/>
      <c r="M2" s="16"/>
    </row>
    <row r="3" spans="1:13" ht="11.45" customHeight="1" x14ac:dyDescent="0.2">
      <c r="A3" s="114"/>
      <c r="B3" s="114"/>
      <c r="C3" s="114"/>
      <c r="D3" s="16"/>
      <c r="E3" s="16"/>
      <c r="F3" s="16"/>
      <c r="G3" s="16"/>
      <c r="H3" s="16"/>
      <c r="I3" s="16"/>
      <c r="J3" s="16"/>
      <c r="K3" s="16"/>
      <c r="L3" s="16"/>
      <c r="M3" s="16"/>
    </row>
    <row r="4" spans="1:13" ht="67.349999999999994" customHeight="1" x14ac:dyDescent="0.2">
      <c r="A4" s="164" t="s">
        <v>118</v>
      </c>
      <c r="B4" s="164"/>
      <c r="C4" s="164"/>
      <c r="D4" s="164"/>
      <c r="E4" s="16"/>
      <c r="F4" s="16"/>
      <c r="G4" s="16"/>
      <c r="H4" s="16"/>
      <c r="I4" s="16"/>
      <c r="J4" s="16"/>
      <c r="K4" s="16"/>
      <c r="L4" s="16"/>
      <c r="M4" s="16"/>
    </row>
    <row r="5" spans="1:13" ht="9.4" customHeight="1" x14ac:dyDescent="0.2">
      <c r="A5" s="56"/>
      <c r="B5" s="56"/>
      <c r="C5" s="56"/>
      <c r="D5" s="46"/>
      <c r="E5" s="16"/>
      <c r="F5" s="16"/>
      <c r="G5" s="16"/>
      <c r="H5" s="16"/>
      <c r="I5" s="16"/>
      <c r="J5" s="16"/>
      <c r="K5" s="16"/>
      <c r="L5" s="16"/>
      <c r="M5" s="16"/>
    </row>
    <row r="6" spans="1:13" ht="12.75" x14ac:dyDescent="0.2">
      <c r="A6" s="57"/>
      <c r="B6" s="57"/>
      <c r="C6" s="57"/>
      <c r="D6" s="58" t="s">
        <v>30</v>
      </c>
      <c r="E6" s="16"/>
      <c r="F6" s="16"/>
      <c r="G6" s="16"/>
      <c r="H6" s="16"/>
      <c r="I6" s="16"/>
      <c r="J6" s="16"/>
      <c r="K6" s="16"/>
      <c r="L6" s="16"/>
      <c r="M6" s="16"/>
    </row>
    <row r="7" spans="1:13" ht="20.45" customHeight="1" x14ac:dyDescent="0.2">
      <c r="A7" s="60"/>
      <c r="B7" s="61" t="s">
        <v>17</v>
      </c>
      <c r="C7" s="62" t="e">
        <f>ROUND(C23/C22,4)</f>
        <v>#DIV/0!</v>
      </c>
      <c r="D7" s="59" t="s">
        <v>31</v>
      </c>
      <c r="E7" s="16"/>
      <c r="F7" s="16"/>
      <c r="G7" s="16"/>
      <c r="H7" s="16"/>
      <c r="I7" s="16"/>
      <c r="J7" s="16"/>
      <c r="K7" s="16"/>
      <c r="L7" s="16"/>
      <c r="M7" s="16"/>
    </row>
    <row r="8" spans="1:13" ht="20.45" customHeight="1" x14ac:dyDescent="0.2">
      <c r="A8" s="57"/>
      <c r="B8" s="61" t="s">
        <v>18</v>
      </c>
      <c r="C8" s="62" t="e">
        <f>1-C7</f>
        <v>#DIV/0!</v>
      </c>
      <c r="D8" s="59" t="s">
        <v>32</v>
      </c>
      <c r="E8" s="16"/>
      <c r="F8" s="16"/>
      <c r="G8" s="16"/>
      <c r="H8" s="16"/>
      <c r="I8" s="16"/>
      <c r="J8" s="16"/>
      <c r="K8" s="16"/>
      <c r="L8" s="16"/>
      <c r="M8" s="16"/>
    </row>
    <row r="9" spans="1:13" s="3" customFormat="1" ht="20.45" customHeight="1" x14ac:dyDescent="0.2">
      <c r="A9" s="63"/>
      <c r="B9" s="64"/>
      <c r="C9" s="65"/>
      <c r="D9" s="66"/>
      <c r="E9" s="17"/>
      <c r="F9" s="17"/>
      <c r="G9" s="17"/>
      <c r="H9" s="17"/>
      <c r="I9" s="17"/>
      <c r="J9" s="17"/>
      <c r="K9" s="17"/>
      <c r="L9" s="17"/>
      <c r="M9" s="17"/>
    </row>
    <row r="10" spans="1:13" ht="36" customHeight="1" x14ac:dyDescent="0.2">
      <c r="A10" s="116" t="s">
        <v>1</v>
      </c>
      <c r="B10" s="67" t="s">
        <v>98</v>
      </c>
      <c r="C10" s="68"/>
      <c r="D10" s="69"/>
      <c r="E10" s="16"/>
      <c r="F10" s="16"/>
      <c r="G10" s="16"/>
      <c r="H10" s="16"/>
      <c r="I10" s="16"/>
      <c r="J10" s="16"/>
      <c r="K10" s="16"/>
      <c r="L10" s="16"/>
      <c r="M10" s="16"/>
    </row>
    <row r="11" spans="1:13" ht="60" customHeight="1" x14ac:dyDescent="0.2">
      <c r="A11" s="116"/>
      <c r="B11" s="118" t="s">
        <v>119</v>
      </c>
      <c r="C11" s="105"/>
      <c r="D11" s="128" t="s">
        <v>120</v>
      </c>
      <c r="E11" s="16"/>
      <c r="F11" s="16"/>
      <c r="G11" s="16"/>
      <c r="H11" s="16"/>
      <c r="I11" s="16"/>
      <c r="J11" s="16"/>
      <c r="K11" s="16"/>
      <c r="L11" s="16"/>
      <c r="M11" s="16"/>
    </row>
    <row r="12" spans="1:13" ht="36" customHeight="1" x14ac:dyDescent="0.2">
      <c r="A12" s="162" t="s">
        <v>2</v>
      </c>
      <c r="B12" s="67" t="s">
        <v>39</v>
      </c>
      <c r="C12" s="70">
        <f>ROUND(C10*0.026,2)</f>
        <v>0</v>
      </c>
      <c r="D12" s="71"/>
      <c r="E12" s="16"/>
      <c r="F12" s="16"/>
      <c r="G12" s="16"/>
      <c r="H12" s="16"/>
      <c r="I12" s="16"/>
      <c r="J12" s="16"/>
      <c r="K12" s="16"/>
      <c r="L12" s="16"/>
      <c r="M12" s="16"/>
    </row>
    <row r="13" spans="1:13" ht="36" customHeight="1" x14ac:dyDescent="0.2">
      <c r="A13" s="163"/>
      <c r="B13" s="122" t="s">
        <v>99</v>
      </c>
      <c r="C13" s="72">
        <f>C10+C12</f>
        <v>0</v>
      </c>
      <c r="D13" s="71"/>
      <c r="E13" s="16"/>
      <c r="F13" s="16"/>
      <c r="G13" s="16"/>
      <c r="H13" s="16"/>
      <c r="I13" s="16"/>
      <c r="J13" s="16"/>
      <c r="K13" s="16"/>
      <c r="L13" s="16"/>
      <c r="M13" s="16"/>
    </row>
    <row r="14" spans="1:13" ht="32.450000000000003" customHeight="1" x14ac:dyDescent="0.2">
      <c r="A14" s="161" t="s">
        <v>3</v>
      </c>
      <c r="B14" s="108" t="s">
        <v>121</v>
      </c>
      <c r="C14" s="73"/>
      <c r="D14" s="74"/>
      <c r="E14" s="16"/>
      <c r="F14" s="16"/>
      <c r="G14" s="16"/>
      <c r="H14" s="16"/>
      <c r="I14" s="16"/>
      <c r="J14" s="16"/>
      <c r="K14" s="16"/>
      <c r="L14" s="16"/>
      <c r="M14" s="16"/>
    </row>
    <row r="15" spans="1:13" ht="32.450000000000003" customHeight="1" x14ac:dyDescent="0.2">
      <c r="A15" s="161"/>
      <c r="B15" s="109" t="s">
        <v>122</v>
      </c>
      <c r="C15" s="75"/>
      <c r="D15" s="74"/>
      <c r="E15" s="16"/>
      <c r="F15" s="16"/>
      <c r="G15" s="16"/>
      <c r="H15" s="16"/>
      <c r="I15" s="16"/>
      <c r="J15" s="16"/>
      <c r="K15" s="16"/>
      <c r="L15" s="16"/>
      <c r="M15" s="16"/>
    </row>
    <row r="16" spans="1:13" ht="18" customHeight="1" x14ac:dyDescent="0.2">
      <c r="A16" s="161"/>
      <c r="B16" s="76" t="s">
        <v>34</v>
      </c>
      <c r="C16" s="77">
        <f>IF(C14-C15&gt;0,C14-C15,0)</f>
        <v>0</v>
      </c>
      <c r="D16" s="78"/>
      <c r="E16" s="16"/>
      <c r="F16" s="16"/>
      <c r="G16" s="16"/>
      <c r="H16" s="16"/>
      <c r="I16" s="16"/>
      <c r="J16" s="16"/>
      <c r="K16" s="16"/>
      <c r="L16" s="16"/>
      <c r="M16" s="16"/>
    </row>
    <row r="17" spans="1:13" ht="12.75" x14ac:dyDescent="0.2">
      <c r="A17" s="161"/>
      <c r="B17" s="76" t="s">
        <v>35</v>
      </c>
      <c r="C17" s="79">
        <f>IF(C14-C15&lt;0,C14-C15,0)</f>
        <v>0</v>
      </c>
      <c r="D17" s="78"/>
      <c r="E17" s="16"/>
      <c r="F17" s="16"/>
      <c r="G17" s="16"/>
      <c r="H17" s="16"/>
      <c r="I17" s="16"/>
      <c r="J17" s="16"/>
      <c r="K17" s="16"/>
      <c r="L17" s="16"/>
      <c r="M17" s="16"/>
    </row>
    <row r="18" spans="1:13" ht="18" customHeight="1" x14ac:dyDescent="0.2">
      <c r="A18" s="161"/>
      <c r="B18" s="76" t="s">
        <v>36</v>
      </c>
      <c r="C18" s="80">
        <f>IF(C15&lt;&gt;0,ROUND(C16/C15,4),0)</f>
        <v>0</v>
      </c>
      <c r="D18" s="78"/>
      <c r="E18" s="16"/>
      <c r="F18" s="16"/>
      <c r="G18" s="16"/>
      <c r="H18" s="16"/>
      <c r="I18" s="16"/>
      <c r="J18" s="16"/>
      <c r="K18" s="16"/>
      <c r="L18" s="16"/>
      <c r="M18" s="16"/>
    </row>
    <row r="19" spans="1:13" ht="18" customHeight="1" x14ac:dyDescent="0.2">
      <c r="A19" s="161"/>
      <c r="B19" s="76" t="s">
        <v>37</v>
      </c>
      <c r="C19" s="80">
        <f>IF(C15&lt;&gt;0,ROUND(C17/C15,4),0)</f>
        <v>0</v>
      </c>
      <c r="D19" s="78"/>
      <c r="E19" s="16"/>
      <c r="F19" s="16"/>
      <c r="G19" s="16"/>
      <c r="H19" s="16"/>
      <c r="I19" s="16"/>
      <c r="J19" s="16"/>
      <c r="K19" s="16"/>
      <c r="L19" s="16"/>
      <c r="M19" s="16"/>
    </row>
    <row r="20" spans="1:13" ht="36" customHeight="1" x14ac:dyDescent="0.2">
      <c r="A20" s="161"/>
      <c r="B20" s="81" t="s">
        <v>38</v>
      </c>
      <c r="C20" s="82">
        <f>ROUND((C18+C19)*0.3,4)</f>
        <v>0</v>
      </c>
      <c r="D20" s="83"/>
      <c r="E20" s="16"/>
      <c r="F20" s="16"/>
      <c r="G20" s="16"/>
      <c r="H20" s="16"/>
      <c r="I20" s="16"/>
      <c r="J20" s="16"/>
      <c r="K20" s="16"/>
      <c r="L20" s="16"/>
      <c r="M20" s="16"/>
    </row>
    <row r="21" spans="1:13" ht="12.75" x14ac:dyDescent="0.2">
      <c r="A21" s="116" t="s">
        <v>4</v>
      </c>
      <c r="B21" s="84" t="s">
        <v>0</v>
      </c>
      <c r="C21" s="85">
        <f>ROUND(C13*C20,2)</f>
        <v>0</v>
      </c>
      <c r="D21" s="74"/>
      <c r="E21" s="16"/>
      <c r="F21" s="16"/>
      <c r="G21" s="16"/>
      <c r="H21" s="16"/>
      <c r="I21" s="16"/>
      <c r="J21" s="16"/>
      <c r="K21" s="16"/>
      <c r="L21" s="16"/>
      <c r="M21" s="16"/>
    </row>
    <row r="22" spans="1:13" ht="36" customHeight="1" x14ac:dyDescent="0.2">
      <c r="A22" s="117" t="s">
        <v>6</v>
      </c>
      <c r="B22" s="123" t="s">
        <v>100</v>
      </c>
      <c r="C22" s="86">
        <f>C13+C21</f>
        <v>0</v>
      </c>
      <c r="D22" s="87"/>
      <c r="E22" s="16"/>
      <c r="F22" s="16"/>
      <c r="G22" s="16"/>
      <c r="H22" s="16"/>
      <c r="I22" s="16"/>
      <c r="J22" s="16"/>
      <c r="K22" s="16"/>
      <c r="L22" s="16"/>
      <c r="M22" s="16"/>
    </row>
    <row r="23" spans="1:13" ht="18" customHeight="1" x14ac:dyDescent="0.2">
      <c r="A23" s="115" t="s">
        <v>5</v>
      </c>
      <c r="B23" s="110" t="s">
        <v>123</v>
      </c>
      <c r="C23" s="68"/>
      <c r="D23" s="83"/>
      <c r="E23" s="16"/>
      <c r="F23" s="16"/>
      <c r="G23" s="16"/>
      <c r="H23" s="16"/>
      <c r="I23" s="16"/>
      <c r="J23" s="16"/>
      <c r="K23" s="16"/>
      <c r="L23" s="16"/>
      <c r="M23" s="16"/>
    </row>
    <row r="24" spans="1:13" ht="18" customHeight="1" x14ac:dyDescent="0.2">
      <c r="A24" s="115" t="s">
        <v>9</v>
      </c>
      <c r="B24" s="43" t="s">
        <v>10</v>
      </c>
      <c r="C24" s="40">
        <f>C22-C23</f>
        <v>0</v>
      </c>
      <c r="D24" s="69"/>
      <c r="E24" s="16"/>
      <c r="F24" s="16"/>
      <c r="G24" s="16"/>
      <c r="H24" s="16"/>
      <c r="I24" s="16"/>
      <c r="J24" s="16"/>
      <c r="K24" s="16"/>
      <c r="L24" s="16"/>
      <c r="M24" s="16"/>
    </row>
    <row r="25" spans="1:13" ht="18" customHeight="1" x14ac:dyDescent="0.2">
      <c r="A25" s="115"/>
      <c r="B25" s="124" t="s">
        <v>124</v>
      </c>
      <c r="C25" s="209"/>
      <c r="D25" s="74"/>
      <c r="E25" s="16"/>
      <c r="F25" s="16"/>
      <c r="G25" s="16"/>
      <c r="H25" s="16"/>
      <c r="I25" s="16"/>
      <c r="J25" s="16"/>
      <c r="K25" s="16"/>
      <c r="L25" s="16"/>
      <c r="M25" s="16"/>
    </row>
    <row r="26" spans="1:13" ht="18" customHeight="1" x14ac:dyDescent="0.2">
      <c r="A26" s="115"/>
      <c r="B26" s="124" t="s">
        <v>125</v>
      </c>
      <c r="C26" s="209"/>
      <c r="D26" s="74"/>
      <c r="E26" s="16"/>
      <c r="F26" s="16"/>
      <c r="G26" s="16"/>
      <c r="H26" s="16"/>
      <c r="I26" s="16"/>
      <c r="J26" s="16"/>
      <c r="K26" s="16"/>
      <c r="L26" s="16"/>
      <c r="M26" s="16"/>
    </row>
    <row r="27" spans="1:13" ht="36" customHeight="1" x14ac:dyDescent="0.2">
      <c r="A27" s="115" t="s">
        <v>11</v>
      </c>
      <c r="B27" s="37" t="s">
        <v>101</v>
      </c>
      <c r="C27" s="68"/>
      <c r="D27" s="88"/>
      <c r="E27" s="16"/>
      <c r="F27" s="16"/>
      <c r="G27" s="16"/>
      <c r="H27" s="16"/>
      <c r="I27" s="16"/>
      <c r="J27" s="16"/>
      <c r="K27" s="16"/>
      <c r="L27" s="16"/>
      <c r="M27" s="16"/>
    </row>
    <row r="28" spans="1:13" ht="63.95" customHeight="1" x14ac:dyDescent="0.2">
      <c r="A28" s="115"/>
      <c r="B28" s="118" t="s">
        <v>119</v>
      </c>
      <c r="C28" s="105"/>
      <c r="D28" s="128" t="s">
        <v>111</v>
      </c>
      <c r="E28" s="16"/>
      <c r="F28" s="16"/>
      <c r="G28" s="16"/>
      <c r="H28" s="16"/>
      <c r="I28" s="16"/>
      <c r="J28" s="16"/>
      <c r="K28" s="16"/>
      <c r="L28" s="16"/>
      <c r="M28" s="16"/>
    </row>
    <row r="29" spans="1:13" ht="18" customHeight="1" x14ac:dyDescent="0.2">
      <c r="A29" s="115" t="s">
        <v>12</v>
      </c>
      <c r="B29" s="110" t="s">
        <v>123</v>
      </c>
      <c r="C29" s="68"/>
      <c r="D29" s="69"/>
      <c r="E29" s="16"/>
      <c r="F29" s="16"/>
      <c r="G29" s="16"/>
      <c r="H29" s="16"/>
      <c r="I29" s="16"/>
      <c r="J29" s="16"/>
      <c r="K29" s="16"/>
      <c r="L29" s="16"/>
      <c r="M29" s="16"/>
    </row>
    <row r="30" spans="1:13" ht="18" customHeight="1" thickBot="1" x14ac:dyDescent="0.25">
      <c r="A30" s="115" t="s">
        <v>13</v>
      </c>
      <c r="B30" s="43" t="s">
        <v>10</v>
      </c>
      <c r="C30" s="40">
        <f>C27-C29</f>
        <v>0</v>
      </c>
      <c r="D30" s="69"/>
      <c r="E30" s="16"/>
      <c r="F30" s="16"/>
      <c r="G30" s="16"/>
      <c r="H30" s="16"/>
      <c r="I30" s="16"/>
      <c r="J30" s="16"/>
      <c r="K30" s="16"/>
      <c r="L30" s="16"/>
      <c r="M30" s="16"/>
    </row>
    <row r="31" spans="1:13" ht="18" customHeight="1" thickBot="1" x14ac:dyDescent="0.25">
      <c r="A31" s="89" t="s">
        <v>14</v>
      </c>
      <c r="B31" s="90" t="s">
        <v>7</v>
      </c>
      <c r="C31" s="91">
        <f>C22-C27</f>
        <v>0</v>
      </c>
      <c r="D31" s="92"/>
      <c r="E31" s="16"/>
      <c r="F31" s="16"/>
      <c r="G31" s="16"/>
      <c r="H31" s="16"/>
      <c r="I31" s="16"/>
      <c r="J31" s="16"/>
      <c r="K31" s="16"/>
      <c r="L31" s="16"/>
      <c r="M31" s="16"/>
    </row>
    <row r="32" spans="1:13" ht="18" customHeight="1" x14ac:dyDescent="0.2">
      <c r="A32" s="115" t="s">
        <v>15</v>
      </c>
      <c r="B32" s="110" t="s">
        <v>123</v>
      </c>
      <c r="C32" s="86">
        <f>C23-C29</f>
        <v>0</v>
      </c>
      <c r="D32" s="69"/>
      <c r="E32" s="16"/>
      <c r="F32" s="16"/>
      <c r="G32" s="16"/>
      <c r="H32" s="16"/>
      <c r="I32" s="16"/>
      <c r="J32" s="16"/>
      <c r="K32" s="16"/>
      <c r="L32" s="16"/>
      <c r="M32" s="16"/>
    </row>
    <row r="33" spans="1:13" ht="18" customHeight="1" x14ac:dyDescent="0.2">
      <c r="A33" s="115" t="s">
        <v>16</v>
      </c>
      <c r="B33" s="43" t="s">
        <v>10</v>
      </c>
      <c r="C33" s="40">
        <f>C24-C30</f>
        <v>0</v>
      </c>
      <c r="D33" s="93"/>
      <c r="E33" s="16"/>
      <c r="F33" s="16"/>
      <c r="G33" s="16"/>
      <c r="H33" s="16"/>
      <c r="I33" s="16"/>
      <c r="J33" s="16"/>
      <c r="K33" s="16"/>
      <c r="L33" s="16"/>
      <c r="M33" s="16"/>
    </row>
    <row r="34" spans="1:13" ht="12.75" x14ac:dyDescent="0.2">
      <c r="A34" s="57"/>
      <c r="B34" s="46"/>
      <c r="C34" s="46"/>
      <c r="D34" s="46"/>
      <c r="E34" s="16"/>
      <c r="F34" s="16"/>
      <c r="G34" s="16"/>
      <c r="H34" s="16"/>
      <c r="I34" s="16"/>
      <c r="J34" s="16"/>
      <c r="K34" s="16"/>
      <c r="L34" s="16"/>
      <c r="M34" s="16"/>
    </row>
    <row r="35" spans="1:13" ht="29.45" customHeight="1" x14ac:dyDescent="0.2">
      <c r="A35" s="156" t="s">
        <v>112</v>
      </c>
      <c r="B35" s="156"/>
      <c r="C35" s="156"/>
      <c r="D35" s="156"/>
      <c r="E35" s="16"/>
      <c r="F35" s="16"/>
      <c r="G35" s="16"/>
      <c r="H35" s="16"/>
      <c r="I35" s="16"/>
      <c r="J35" s="16"/>
      <c r="K35" s="16"/>
      <c r="L35" s="16"/>
      <c r="M35" s="16"/>
    </row>
    <row r="36" spans="1:13" ht="11.45" customHeight="1" x14ac:dyDescent="0.2">
      <c r="A36" s="125"/>
      <c r="B36" s="16"/>
      <c r="C36" s="16"/>
      <c r="D36" s="16"/>
      <c r="E36" s="16"/>
      <c r="F36" s="16"/>
      <c r="G36" s="16"/>
      <c r="H36" s="16"/>
      <c r="I36" s="16"/>
      <c r="J36" s="16"/>
      <c r="K36" s="16"/>
      <c r="L36" s="16"/>
      <c r="M36" s="16"/>
    </row>
    <row r="37" spans="1:13" ht="54.95" customHeight="1" x14ac:dyDescent="0.2">
      <c r="A37" s="165" t="s">
        <v>113</v>
      </c>
      <c r="B37" s="165"/>
      <c r="C37" s="165"/>
      <c r="D37" s="165"/>
      <c r="E37" s="16"/>
      <c r="F37" s="16"/>
      <c r="G37" s="16"/>
      <c r="H37" s="16"/>
      <c r="I37" s="16"/>
      <c r="J37" s="16"/>
      <c r="K37" s="16"/>
      <c r="L37" s="16"/>
      <c r="M37" s="16"/>
    </row>
    <row r="38" spans="1:13" ht="14.45" customHeight="1" x14ac:dyDescent="0.2">
      <c r="A38" s="165"/>
      <c r="B38" s="165"/>
      <c r="C38" s="165"/>
      <c r="D38" s="165"/>
      <c r="E38" s="16"/>
      <c r="F38" s="16"/>
      <c r="G38" s="16"/>
      <c r="H38" s="16"/>
      <c r="I38" s="16"/>
      <c r="J38" s="16"/>
      <c r="K38" s="16"/>
      <c r="L38" s="16"/>
      <c r="M38" s="16"/>
    </row>
    <row r="39" spans="1:13" ht="12.95" customHeight="1" x14ac:dyDescent="0.2">
      <c r="A39" s="126"/>
      <c r="B39" s="127"/>
      <c r="C39" s="127"/>
      <c r="D39" s="16"/>
      <c r="E39" s="16"/>
      <c r="F39" s="16"/>
      <c r="G39" s="16"/>
      <c r="H39" s="16"/>
      <c r="I39" s="16"/>
      <c r="J39" s="16"/>
      <c r="K39" s="16"/>
      <c r="L39" s="16"/>
      <c r="M39" s="16"/>
    </row>
    <row r="40" spans="1:13" ht="54.95" customHeight="1" x14ac:dyDescent="0.2">
      <c r="A40" s="158" t="s">
        <v>114</v>
      </c>
      <c r="B40" s="159"/>
      <c r="C40" s="159"/>
      <c r="D40" s="159"/>
      <c r="E40" s="16"/>
      <c r="F40" s="16"/>
      <c r="G40" s="16"/>
      <c r="H40" s="16"/>
      <c r="I40" s="16"/>
      <c r="J40" s="16"/>
      <c r="K40" s="16"/>
      <c r="L40" s="16"/>
      <c r="M40" s="16"/>
    </row>
    <row r="41" spans="1:13" ht="11.45" customHeight="1" x14ac:dyDescent="0.2">
      <c r="A41" s="126"/>
      <c r="B41" s="127"/>
      <c r="C41" s="127"/>
      <c r="D41" s="16"/>
      <c r="E41" s="16"/>
      <c r="F41" s="16"/>
      <c r="G41" s="16"/>
      <c r="H41" s="16"/>
      <c r="I41" s="16"/>
      <c r="J41" s="16"/>
      <c r="K41" s="16"/>
      <c r="L41" s="16"/>
      <c r="M41" s="16"/>
    </row>
    <row r="42" spans="1:13" ht="10.5" customHeight="1" x14ac:dyDescent="0.2">
      <c r="A42" s="156" t="s">
        <v>126</v>
      </c>
      <c r="B42" s="156"/>
      <c r="C42" s="156"/>
      <c r="D42" s="156"/>
      <c r="E42" s="16"/>
      <c r="F42" s="16"/>
      <c r="G42" s="16"/>
      <c r="H42" s="16"/>
      <c r="I42" s="16"/>
      <c r="J42" s="16"/>
      <c r="K42" s="16"/>
      <c r="L42" s="16"/>
      <c r="M42" s="16"/>
    </row>
    <row r="43" spans="1:13" ht="22.7" customHeight="1" x14ac:dyDescent="0.2">
      <c r="A43" s="157"/>
      <c r="B43" s="157"/>
      <c r="C43" s="157"/>
      <c r="D43" s="157"/>
      <c r="E43" s="16"/>
      <c r="F43" s="16"/>
      <c r="G43" s="16"/>
      <c r="H43" s="16"/>
      <c r="I43" s="16"/>
      <c r="J43" s="16"/>
      <c r="K43" s="16"/>
      <c r="L43" s="16"/>
    </row>
    <row r="44" spans="1:13" x14ac:dyDescent="0.2">
      <c r="A44" s="15"/>
      <c r="B44" s="8"/>
      <c r="C44" s="8"/>
      <c r="D44" s="16"/>
      <c r="E44" s="16"/>
      <c r="F44" s="16"/>
      <c r="G44" s="16"/>
      <c r="H44" s="16"/>
      <c r="I44" s="16"/>
      <c r="J44" s="16"/>
      <c r="K44" s="16"/>
      <c r="L44" s="16"/>
    </row>
    <row r="45" spans="1:13" x14ac:dyDescent="0.2">
      <c r="A45" s="15"/>
      <c r="B45" s="8"/>
      <c r="C45" s="8"/>
      <c r="D45" s="16"/>
      <c r="E45" s="16"/>
      <c r="F45" s="16"/>
      <c r="G45" s="16"/>
      <c r="H45" s="16"/>
      <c r="I45" s="16"/>
      <c r="J45" s="16"/>
      <c r="K45" s="16"/>
      <c r="L45" s="16"/>
    </row>
    <row r="46" spans="1:13" x14ac:dyDescent="0.2">
      <c r="A46" s="15"/>
      <c r="B46" s="8"/>
      <c r="C46" s="8"/>
      <c r="D46" s="16"/>
      <c r="E46" s="16"/>
      <c r="F46" s="16"/>
      <c r="G46" s="16"/>
      <c r="H46" s="16"/>
      <c r="I46" s="16"/>
      <c r="J46" s="16"/>
      <c r="K46" s="16"/>
      <c r="L46" s="16"/>
    </row>
    <row r="47" spans="1:13" x14ac:dyDescent="0.2">
      <c r="A47" s="15"/>
      <c r="B47" s="8"/>
      <c r="C47" s="8"/>
      <c r="D47" s="16"/>
      <c r="E47" s="16"/>
      <c r="F47" s="16"/>
      <c r="G47" s="16"/>
      <c r="H47" s="16"/>
      <c r="I47" s="16"/>
      <c r="J47" s="16"/>
      <c r="K47" s="16"/>
      <c r="L47" s="16"/>
    </row>
    <row r="48" spans="1:13" x14ac:dyDescent="0.2">
      <c r="A48" s="15"/>
      <c r="B48" s="8"/>
      <c r="C48" s="8"/>
      <c r="D48" s="16"/>
      <c r="E48" s="16"/>
      <c r="F48" s="16"/>
      <c r="G48" s="16"/>
      <c r="H48" s="16"/>
      <c r="I48" s="16"/>
      <c r="J48" s="16"/>
      <c r="K48" s="16"/>
      <c r="L48" s="16"/>
    </row>
    <row r="49" spans="1:12" x14ac:dyDescent="0.2">
      <c r="A49" s="15"/>
      <c r="B49" s="8"/>
      <c r="C49" s="8"/>
      <c r="D49" s="16"/>
      <c r="E49" s="16"/>
      <c r="F49" s="16"/>
      <c r="G49" s="16"/>
      <c r="H49" s="16"/>
      <c r="I49" s="16"/>
      <c r="J49" s="16"/>
      <c r="K49" s="16"/>
      <c r="L49" s="16"/>
    </row>
    <row r="50" spans="1:12" x14ac:dyDescent="0.2">
      <c r="A50" s="15"/>
      <c r="B50" s="8"/>
      <c r="C50" s="8"/>
      <c r="D50" s="16"/>
      <c r="E50" s="16"/>
      <c r="F50" s="16"/>
      <c r="G50" s="16"/>
      <c r="H50" s="16"/>
      <c r="I50" s="16"/>
      <c r="J50" s="16"/>
      <c r="K50" s="16"/>
      <c r="L50" s="16"/>
    </row>
    <row r="51" spans="1:12" x14ac:dyDescent="0.2">
      <c r="A51" s="15"/>
      <c r="B51" s="8"/>
      <c r="C51" s="8"/>
      <c r="D51" s="16"/>
      <c r="E51" s="16"/>
      <c r="F51" s="16"/>
      <c r="G51" s="16"/>
      <c r="H51" s="16"/>
      <c r="I51" s="16"/>
      <c r="J51" s="16"/>
      <c r="K51" s="16"/>
      <c r="L51" s="16"/>
    </row>
    <row r="52" spans="1:12" x14ac:dyDescent="0.2">
      <c r="A52" s="15"/>
      <c r="B52" s="8"/>
      <c r="C52" s="8"/>
      <c r="D52" s="16"/>
      <c r="E52" s="16"/>
      <c r="F52" s="16"/>
      <c r="G52" s="16"/>
      <c r="H52" s="16"/>
      <c r="I52" s="16"/>
      <c r="J52" s="16"/>
      <c r="K52" s="16"/>
      <c r="L52" s="16"/>
    </row>
    <row r="53" spans="1:12" x14ac:dyDescent="0.2">
      <c r="A53" s="15"/>
      <c r="B53" s="8"/>
      <c r="C53" s="8"/>
      <c r="D53" s="16"/>
      <c r="E53" s="16"/>
      <c r="F53" s="16"/>
      <c r="G53" s="16"/>
      <c r="H53" s="16"/>
      <c r="I53" s="16"/>
      <c r="J53" s="16"/>
      <c r="K53" s="16"/>
      <c r="L53" s="16"/>
    </row>
    <row r="54" spans="1:12" x14ac:dyDescent="0.2">
      <c r="A54" s="15"/>
      <c r="B54" s="8"/>
      <c r="C54" s="8"/>
      <c r="D54" s="16"/>
      <c r="E54" s="16"/>
      <c r="F54" s="16"/>
      <c r="G54" s="16"/>
      <c r="H54" s="16"/>
      <c r="I54" s="16"/>
      <c r="J54" s="16"/>
      <c r="K54" s="16"/>
      <c r="L54" s="16"/>
    </row>
    <row r="55" spans="1:12" x14ac:dyDescent="0.2">
      <c r="A55" s="15"/>
      <c r="B55" s="8"/>
      <c r="C55" s="8"/>
      <c r="D55" s="16"/>
      <c r="E55" s="16"/>
      <c r="F55" s="16"/>
      <c r="G55" s="16"/>
      <c r="H55" s="16"/>
      <c r="I55" s="16"/>
      <c r="J55" s="16"/>
      <c r="K55" s="16"/>
      <c r="L55" s="16"/>
    </row>
    <row r="56" spans="1:12" x14ac:dyDescent="0.2">
      <c r="A56" s="15"/>
      <c r="B56" s="8"/>
      <c r="C56" s="8"/>
      <c r="D56" s="16"/>
      <c r="E56" s="16"/>
      <c r="F56" s="16"/>
      <c r="G56" s="16"/>
      <c r="H56" s="16"/>
      <c r="I56" s="16"/>
      <c r="J56" s="16"/>
      <c r="K56" s="16"/>
      <c r="L56" s="16"/>
    </row>
    <row r="57" spans="1:12" x14ac:dyDescent="0.2">
      <c r="A57" s="15"/>
      <c r="B57" s="8"/>
      <c r="C57" s="8"/>
      <c r="D57" s="16"/>
      <c r="E57" s="16"/>
      <c r="F57" s="16"/>
      <c r="G57" s="16"/>
      <c r="H57" s="16"/>
      <c r="I57" s="16"/>
      <c r="J57" s="16"/>
      <c r="K57" s="16"/>
      <c r="L57" s="16"/>
    </row>
    <row r="58" spans="1:12" x14ac:dyDescent="0.2">
      <c r="A58" s="15"/>
      <c r="B58" s="8"/>
      <c r="C58" s="8"/>
      <c r="D58" s="16"/>
      <c r="E58" s="16"/>
      <c r="F58" s="16"/>
      <c r="G58" s="16"/>
      <c r="H58" s="16"/>
      <c r="I58" s="16"/>
      <c r="J58" s="16"/>
      <c r="K58" s="16"/>
      <c r="L58" s="16"/>
    </row>
    <row r="59" spans="1:12" x14ac:dyDescent="0.2">
      <c r="A59" s="15"/>
      <c r="B59" s="8"/>
      <c r="C59" s="8"/>
      <c r="D59" s="16"/>
      <c r="E59" s="16"/>
      <c r="F59" s="16"/>
      <c r="G59" s="16"/>
      <c r="H59" s="16"/>
      <c r="I59" s="16"/>
      <c r="J59" s="16"/>
      <c r="K59" s="16"/>
      <c r="L59" s="16"/>
    </row>
    <row r="60" spans="1:12" x14ac:dyDescent="0.2">
      <c r="A60" s="15"/>
      <c r="B60" s="8"/>
      <c r="C60" s="8"/>
      <c r="D60" s="16"/>
      <c r="E60" s="16"/>
      <c r="F60" s="16"/>
      <c r="G60" s="16"/>
      <c r="H60" s="16"/>
      <c r="I60" s="16"/>
      <c r="J60" s="16"/>
      <c r="K60" s="16"/>
      <c r="L60" s="16"/>
    </row>
    <row r="61" spans="1:12" x14ac:dyDescent="0.2">
      <c r="A61" s="15"/>
      <c r="B61" s="8"/>
      <c r="C61" s="8"/>
      <c r="D61" s="16"/>
      <c r="E61" s="16"/>
      <c r="F61" s="16"/>
      <c r="G61" s="16"/>
      <c r="H61" s="16"/>
      <c r="I61" s="16"/>
      <c r="J61" s="16"/>
      <c r="K61" s="16"/>
      <c r="L61" s="16"/>
    </row>
    <row r="62" spans="1:12" x14ac:dyDescent="0.2">
      <c r="A62" s="15"/>
      <c r="B62" s="8"/>
      <c r="C62" s="8"/>
      <c r="D62" s="16"/>
      <c r="E62" s="16"/>
      <c r="F62" s="16"/>
      <c r="G62" s="16"/>
      <c r="H62" s="16"/>
      <c r="I62" s="16"/>
      <c r="J62" s="16"/>
      <c r="K62" s="16"/>
      <c r="L62" s="16"/>
    </row>
    <row r="63" spans="1:12" x14ac:dyDescent="0.2">
      <c r="A63" s="15"/>
      <c r="B63" s="8"/>
      <c r="C63" s="8"/>
      <c r="D63" s="16"/>
      <c r="E63" s="16"/>
      <c r="F63" s="16"/>
      <c r="G63" s="16"/>
      <c r="H63" s="16"/>
      <c r="I63" s="16"/>
      <c r="J63" s="16"/>
      <c r="K63" s="16"/>
      <c r="L63" s="16"/>
    </row>
    <row r="64" spans="1:12" x14ac:dyDescent="0.2">
      <c r="A64" s="15"/>
      <c r="B64" s="8"/>
      <c r="C64" s="8"/>
      <c r="D64" s="16"/>
      <c r="E64" s="16"/>
      <c r="F64" s="16"/>
      <c r="G64" s="16"/>
      <c r="H64" s="16"/>
      <c r="I64" s="16"/>
      <c r="J64" s="16"/>
      <c r="K64" s="16"/>
      <c r="L64" s="16"/>
    </row>
    <row r="65" spans="1:12" x14ac:dyDescent="0.2">
      <c r="A65" s="15"/>
      <c r="B65" s="8"/>
      <c r="C65" s="8"/>
      <c r="D65" s="16"/>
      <c r="E65" s="16"/>
      <c r="F65" s="16"/>
      <c r="G65" s="16"/>
      <c r="H65" s="16"/>
      <c r="I65" s="16"/>
      <c r="J65" s="16"/>
      <c r="K65" s="16"/>
      <c r="L65" s="16"/>
    </row>
    <row r="66" spans="1:12" x14ac:dyDescent="0.2">
      <c r="A66" s="15"/>
      <c r="B66" s="8"/>
      <c r="C66" s="8"/>
      <c r="D66" s="16"/>
      <c r="E66" s="16"/>
      <c r="F66" s="16"/>
      <c r="G66" s="16"/>
      <c r="H66" s="16"/>
      <c r="I66" s="16"/>
      <c r="J66" s="16"/>
      <c r="K66" s="16"/>
      <c r="L66" s="16"/>
    </row>
    <row r="67" spans="1:12" x14ac:dyDescent="0.2">
      <c r="A67" s="15"/>
      <c r="B67" s="8"/>
      <c r="C67" s="8"/>
      <c r="D67" s="16"/>
      <c r="E67" s="16"/>
      <c r="F67" s="16"/>
      <c r="G67" s="16"/>
      <c r="H67" s="16"/>
      <c r="I67" s="16"/>
      <c r="J67" s="16"/>
      <c r="K67" s="16"/>
      <c r="L67" s="16"/>
    </row>
    <row r="68" spans="1:12" x14ac:dyDescent="0.2">
      <c r="A68" s="15"/>
      <c r="B68" s="8"/>
      <c r="C68" s="8"/>
      <c r="D68" s="16"/>
      <c r="E68" s="16"/>
      <c r="F68" s="16"/>
      <c r="G68" s="16"/>
      <c r="H68" s="16"/>
      <c r="I68" s="16"/>
      <c r="J68" s="16"/>
      <c r="K68" s="16"/>
      <c r="L68" s="16"/>
    </row>
    <row r="69" spans="1:12" x14ac:dyDescent="0.2">
      <c r="A69" s="15"/>
      <c r="B69" s="8"/>
      <c r="C69" s="8"/>
      <c r="D69" s="16"/>
      <c r="E69" s="16"/>
      <c r="F69" s="16"/>
      <c r="G69" s="16"/>
      <c r="H69" s="16"/>
      <c r="I69" s="16"/>
      <c r="J69" s="16"/>
      <c r="K69" s="16"/>
      <c r="L69" s="16"/>
    </row>
    <row r="70" spans="1:12" x14ac:dyDescent="0.2">
      <c r="A70" s="15"/>
      <c r="B70" s="8"/>
      <c r="C70" s="8"/>
      <c r="D70" s="16"/>
      <c r="E70" s="16"/>
      <c r="F70" s="16"/>
      <c r="G70" s="16"/>
      <c r="H70" s="16"/>
      <c r="I70" s="16"/>
      <c r="J70" s="16"/>
      <c r="K70" s="16"/>
      <c r="L70" s="16"/>
    </row>
    <row r="71" spans="1:12" x14ac:dyDescent="0.2">
      <c r="A71" s="15"/>
      <c r="B71" s="8"/>
      <c r="C71" s="8"/>
      <c r="D71" s="16"/>
      <c r="E71" s="16"/>
      <c r="F71" s="16"/>
      <c r="G71" s="16"/>
      <c r="H71" s="16"/>
      <c r="I71" s="16"/>
      <c r="J71" s="16"/>
      <c r="K71" s="16"/>
      <c r="L71" s="16"/>
    </row>
    <row r="72" spans="1:12" x14ac:dyDescent="0.2">
      <c r="A72" s="15"/>
      <c r="B72" s="8"/>
      <c r="C72" s="8"/>
      <c r="D72" s="16"/>
      <c r="E72" s="16"/>
      <c r="F72" s="16"/>
      <c r="G72" s="16"/>
      <c r="H72" s="16"/>
      <c r="I72" s="16"/>
      <c r="J72" s="16"/>
      <c r="K72" s="16"/>
      <c r="L72" s="16"/>
    </row>
    <row r="73" spans="1:12" x14ac:dyDescent="0.2">
      <c r="A73" s="15"/>
      <c r="B73" s="8"/>
      <c r="C73" s="8"/>
      <c r="D73" s="16"/>
      <c r="E73" s="16"/>
      <c r="F73" s="16"/>
      <c r="G73" s="16"/>
      <c r="H73" s="16"/>
      <c r="I73" s="16"/>
      <c r="J73" s="16"/>
      <c r="K73" s="16"/>
      <c r="L73" s="16"/>
    </row>
    <row r="74" spans="1:12" x14ac:dyDescent="0.2">
      <c r="A74" s="15"/>
      <c r="B74" s="8"/>
      <c r="C74" s="8"/>
      <c r="D74" s="16"/>
      <c r="E74" s="16"/>
      <c r="F74" s="16"/>
      <c r="G74" s="16"/>
      <c r="H74" s="16"/>
      <c r="I74" s="16"/>
      <c r="J74" s="16"/>
      <c r="K74" s="16"/>
      <c r="L74" s="16"/>
    </row>
    <row r="75" spans="1:12" x14ac:dyDescent="0.2">
      <c r="A75" s="15"/>
      <c r="B75" s="8"/>
      <c r="C75" s="8"/>
      <c r="D75" s="16"/>
      <c r="E75" s="16"/>
      <c r="F75" s="16"/>
      <c r="G75" s="16"/>
      <c r="H75" s="16"/>
      <c r="I75" s="16"/>
      <c r="J75" s="16"/>
      <c r="K75" s="16"/>
      <c r="L75" s="16"/>
    </row>
    <row r="76" spans="1:12" x14ac:dyDescent="0.2">
      <c r="A76" s="15"/>
      <c r="B76" s="8"/>
      <c r="C76" s="8"/>
      <c r="D76" s="16"/>
      <c r="E76" s="16"/>
      <c r="F76" s="16"/>
      <c r="G76" s="16"/>
      <c r="H76" s="16"/>
      <c r="I76" s="16"/>
      <c r="J76" s="16"/>
      <c r="K76" s="16"/>
      <c r="L76" s="16"/>
    </row>
    <row r="77" spans="1:12" x14ac:dyDescent="0.2">
      <c r="A77" s="15"/>
      <c r="B77" s="8"/>
      <c r="C77" s="8"/>
      <c r="D77" s="16"/>
      <c r="E77" s="16"/>
      <c r="F77" s="16"/>
      <c r="G77" s="16"/>
      <c r="H77" s="16"/>
      <c r="I77" s="16"/>
      <c r="J77" s="16"/>
      <c r="K77" s="16"/>
      <c r="L77" s="16"/>
    </row>
    <row r="78" spans="1:12" x14ac:dyDescent="0.2">
      <c r="A78" s="15"/>
      <c r="B78" s="8"/>
      <c r="C78" s="8"/>
      <c r="D78" s="16"/>
      <c r="E78" s="16"/>
      <c r="F78" s="16"/>
      <c r="G78" s="16"/>
      <c r="H78" s="16"/>
      <c r="I78" s="16"/>
      <c r="J78" s="16"/>
      <c r="K78" s="16"/>
      <c r="L78" s="16"/>
    </row>
    <row r="79" spans="1:12" x14ac:dyDescent="0.2">
      <c r="A79" s="15"/>
      <c r="B79" s="8"/>
      <c r="C79" s="8"/>
      <c r="D79" s="16"/>
      <c r="E79" s="16"/>
      <c r="F79" s="16"/>
      <c r="G79" s="16"/>
      <c r="H79" s="16"/>
      <c r="I79" s="16"/>
      <c r="J79" s="16"/>
      <c r="K79" s="16"/>
      <c r="L79" s="16"/>
    </row>
    <row r="80" spans="1:12" x14ac:dyDescent="0.2">
      <c r="A80" s="15"/>
      <c r="B80" s="8"/>
      <c r="C80" s="8"/>
      <c r="D80" s="16"/>
      <c r="E80" s="16"/>
      <c r="F80" s="16"/>
      <c r="G80" s="16"/>
      <c r="H80" s="16"/>
      <c r="I80" s="16"/>
      <c r="J80" s="16"/>
      <c r="K80" s="16"/>
      <c r="L80" s="16"/>
    </row>
    <row r="81" spans="1:12" x14ac:dyDescent="0.2">
      <c r="A81" s="15"/>
      <c r="B81" s="8"/>
      <c r="C81" s="8"/>
      <c r="D81" s="16"/>
      <c r="E81" s="16"/>
      <c r="F81" s="16"/>
      <c r="G81" s="16"/>
      <c r="H81" s="16"/>
      <c r="I81" s="16"/>
      <c r="J81" s="16"/>
      <c r="K81" s="16"/>
      <c r="L81" s="16"/>
    </row>
    <row r="82" spans="1:12" x14ac:dyDescent="0.2">
      <c r="A82" s="15"/>
      <c r="B82" s="8"/>
      <c r="C82" s="8"/>
      <c r="D82" s="16"/>
      <c r="E82" s="16"/>
      <c r="F82" s="16"/>
      <c r="G82" s="16"/>
      <c r="H82" s="16"/>
      <c r="I82" s="16"/>
      <c r="J82" s="16"/>
      <c r="K82" s="16"/>
      <c r="L82" s="16"/>
    </row>
    <row r="83" spans="1:12" x14ac:dyDescent="0.2">
      <c r="A83" s="15"/>
      <c r="B83" s="8"/>
      <c r="C83" s="8"/>
      <c r="D83" s="16"/>
      <c r="E83" s="16"/>
      <c r="F83" s="16"/>
      <c r="G83" s="16"/>
      <c r="H83" s="16"/>
      <c r="I83" s="16"/>
      <c r="J83" s="16"/>
      <c r="K83" s="16"/>
      <c r="L83" s="16"/>
    </row>
    <row r="84" spans="1:12" x14ac:dyDescent="0.2">
      <c r="A84" s="15"/>
      <c r="B84" s="8"/>
      <c r="C84" s="8"/>
      <c r="D84" s="16"/>
      <c r="E84" s="16"/>
      <c r="F84" s="16"/>
      <c r="G84" s="16"/>
      <c r="H84" s="16"/>
      <c r="I84" s="16"/>
      <c r="J84" s="16"/>
      <c r="K84" s="16"/>
      <c r="L84" s="16"/>
    </row>
    <row r="85" spans="1:12" x14ac:dyDescent="0.2">
      <c r="A85" s="15"/>
      <c r="B85" s="8"/>
      <c r="C85" s="8"/>
      <c r="D85" s="16"/>
      <c r="E85" s="16"/>
      <c r="F85" s="16"/>
      <c r="G85" s="16"/>
      <c r="H85" s="16"/>
      <c r="I85" s="16"/>
      <c r="J85" s="16"/>
      <c r="K85" s="16"/>
      <c r="L85" s="16"/>
    </row>
    <row r="86" spans="1:12" x14ac:dyDescent="0.2">
      <c r="A86" s="15"/>
      <c r="B86" s="8"/>
      <c r="C86" s="8"/>
      <c r="D86" s="16"/>
      <c r="E86" s="16"/>
      <c r="F86" s="16"/>
      <c r="G86" s="16"/>
      <c r="H86" s="16"/>
      <c r="I86" s="16"/>
      <c r="J86" s="16"/>
      <c r="K86" s="16"/>
      <c r="L86" s="16"/>
    </row>
    <row r="87" spans="1:12" x14ac:dyDescent="0.2">
      <c r="A87" s="15"/>
      <c r="B87" s="8"/>
      <c r="C87" s="8"/>
      <c r="D87" s="16"/>
      <c r="E87" s="16"/>
      <c r="F87" s="16"/>
      <c r="G87" s="16"/>
      <c r="H87" s="16"/>
      <c r="I87" s="16"/>
      <c r="J87" s="16"/>
      <c r="K87" s="16"/>
      <c r="L87" s="16"/>
    </row>
    <row r="88" spans="1:12" x14ac:dyDescent="0.2">
      <c r="A88" s="15"/>
      <c r="B88" s="8"/>
      <c r="C88" s="8"/>
      <c r="D88" s="16"/>
      <c r="E88" s="16"/>
      <c r="F88" s="16"/>
      <c r="G88" s="16"/>
      <c r="H88" s="16"/>
      <c r="I88" s="16"/>
      <c r="J88" s="16"/>
      <c r="K88" s="16"/>
      <c r="L88" s="16"/>
    </row>
    <row r="89" spans="1:12" x14ac:dyDescent="0.2">
      <c r="A89" s="15"/>
      <c r="B89" s="8"/>
      <c r="C89" s="8"/>
      <c r="D89" s="16"/>
      <c r="E89" s="16"/>
      <c r="F89" s="16"/>
      <c r="G89" s="16"/>
      <c r="H89" s="16"/>
      <c r="I89" s="16"/>
      <c r="J89" s="16"/>
      <c r="K89" s="16"/>
      <c r="L89" s="16"/>
    </row>
    <row r="90" spans="1:12" x14ac:dyDescent="0.2">
      <c r="A90" s="15"/>
      <c r="B90" s="8"/>
      <c r="C90" s="8"/>
      <c r="D90" s="16"/>
      <c r="E90" s="16"/>
      <c r="F90" s="16"/>
      <c r="G90" s="16"/>
      <c r="H90" s="16"/>
      <c r="I90" s="16"/>
      <c r="J90" s="16"/>
      <c r="K90" s="16"/>
      <c r="L90" s="16"/>
    </row>
    <row r="91" spans="1:12" x14ac:dyDescent="0.2">
      <c r="A91" s="15"/>
      <c r="B91" s="8"/>
      <c r="C91" s="8"/>
      <c r="D91" s="16"/>
      <c r="E91" s="16"/>
      <c r="F91" s="16"/>
      <c r="G91" s="16"/>
      <c r="H91" s="16"/>
      <c r="I91" s="16"/>
      <c r="J91" s="16"/>
      <c r="K91" s="16"/>
      <c r="L91" s="16"/>
    </row>
    <row r="92" spans="1:12" x14ac:dyDescent="0.2">
      <c r="A92" s="15"/>
      <c r="B92" s="8"/>
      <c r="C92" s="8"/>
      <c r="D92" s="16"/>
      <c r="E92" s="16"/>
      <c r="F92" s="16"/>
      <c r="G92" s="16"/>
      <c r="H92" s="16"/>
      <c r="I92" s="16"/>
      <c r="J92" s="16"/>
      <c r="K92" s="16"/>
      <c r="L92" s="16"/>
    </row>
    <row r="93" spans="1:12" x14ac:dyDescent="0.2">
      <c r="A93" s="15"/>
      <c r="B93" s="8"/>
      <c r="C93" s="8"/>
      <c r="D93" s="16"/>
      <c r="E93" s="16"/>
      <c r="F93" s="16"/>
      <c r="G93" s="16"/>
      <c r="H93" s="16"/>
      <c r="I93" s="16"/>
      <c r="J93" s="16"/>
      <c r="K93" s="16"/>
      <c r="L93" s="16"/>
    </row>
    <row r="94" spans="1:12" x14ac:dyDescent="0.2">
      <c r="A94" s="15"/>
      <c r="B94" s="8"/>
      <c r="C94" s="8"/>
      <c r="D94" s="16"/>
      <c r="E94" s="16"/>
      <c r="F94" s="16"/>
      <c r="G94" s="16"/>
      <c r="H94" s="16"/>
      <c r="I94" s="16"/>
      <c r="J94" s="16"/>
      <c r="K94" s="16"/>
      <c r="L94" s="16"/>
    </row>
    <row r="95" spans="1:12" x14ac:dyDescent="0.2">
      <c r="A95" s="15"/>
      <c r="B95" s="8"/>
      <c r="C95" s="8"/>
      <c r="D95" s="16"/>
      <c r="E95" s="16"/>
      <c r="F95" s="16"/>
      <c r="G95" s="16"/>
      <c r="H95" s="16"/>
      <c r="I95" s="16"/>
      <c r="J95" s="16"/>
      <c r="K95" s="16"/>
      <c r="L95" s="16"/>
    </row>
    <row r="96" spans="1:12" x14ac:dyDescent="0.2">
      <c r="A96" s="15"/>
      <c r="B96" s="8"/>
      <c r="C96" s="8"/>
      <c r="D96" s="16"/>
      <c r="E96" s="16"/>
      <c r="F96" s="16"/>
      <c r="G96" s="16"/>
      <c r="H96" s="16"/>
      <c r="I96" s="16"/>
      <c r="J96" s="16"/>
      <c r="K96" s="16"/>
      <c r="L96" s="16"/>
    </row>
    <row r="97" spans="1:12" x14ac:dyDescent="0.2">
      <c r="A97" s="15"/>
      <c r="B97" s="8"/>
      <c r="C97" s="8"/>
      <c r="D97" s="16"/>
      <c r="E97" s="16"/>
      <c r="F97" s="16"/>
      <c r="G97" s="16"/>
      <c r="H97" s="16"/>
      <c r="I97" s="16"/>
      <c r="J97" s="16"/>
      <c r="K97" s="16"/>
      <c r="L97" s="16"/>
    </row>
    <row r="98" spans="1:12" x14ac:dyDescent="0.2">
      <c r="A98" s="15"/>
      <c r="B98" s="8"/>
      <c r="C98" s="8"/>
      <c r="D98" s="16"/>
      <c r="E98" s="16"/>
      <c r="F98" s="16"/>
      <c r="G98" s="16"/>
      <c r="H98" s="16"/>
      <c r="I98" s="16"/>
      <c r="J98" s="16"/>
      <c r="K98" s="16"/>
      <c r="L98" s="16"/>
    </row>
    <row r="99" spans="1:12" x14ac:dyDescent="0.2">
      <c r="A99" s="15"/>
      <c r="B99" s="8"/>
      <c r="C99" s="8"/>
      <c r="D99" s="16"/>
      <c r="E99" s="16"/>
      <c r="F99" s="16"/>
      <c r="G99" s="16"/>
      <c r="H99" s="16"/>
      <c r="I99" s="16"/>
      <c r="J99" s="16"/>
      <c r="K99" s="16"/>
      <c r="L99" s="16"/>
    </row>
  </sheetData>
  <sheetProtection algorithmName="SHA-512" hashValue="4a9ylPuInwkN/djc9aiUafgTLdOKIeql3v/u6Ketl/S90M8KyoxNWBe2yMhCxiwbiNfLbCb8IBkz5bh3dasBwA==" saltValue="AAnuA2VBlalrnJepQG348g==" spinCount="100000" sheet="1" objects="1" scenarios="1"/>
  <mergeCells count="9">
    <mergeCell ref="A42:D43"/>
    <mergeCell ref="A40:D40"/>
    <mergeCell ref="A1:D1"/>
    <mergeCell ref="A2:D2"/>
    <mergeCell ref="A35:D35"/>
    <mergeCell ref="A14:A20"/>
    <mergeCell ref="A12:A13"/>
    <mergeCell ref="A4:D4"/>
    <mergeCell ref="A37:D38"/>
  </mergeCells>
  <dataValidations count="3">
    <dataValidation type="custom" allowBlank="1" showInputMessage="1" sqref="C10 C23 C27 C29" xr:uid="{00000000-0002-0000-0100-000000000000}">
      <formula1>ROUND(C10,2)</formula1>
    </dataValidation>
    <dataValidation type="custom" allowBlank="1" showInputMessage="1" showErrorMessage="1" sqref="C16" xr:uid="{00000000-0002-0000-0100-000001000000}">
      <formula1>ROUND(C16,0)</formula1>
    </dataValidation>
    <dataValidation type="custom" allowBlank="1" showInputMessage="1" sqref="C14:C15" xr:uid="{00000000-0002-0000-0100-000002000000}">
      <formula1>ROUND(C14,0)</formula1>
    </dataValidation>
  </dataValidations>
  <pageMargins left="0.70866141732283472" right="0.70866141732283472" top="0.78740157480314965" bottom="0.78740157480314965" header="0.31496062992125984" footer="0.31496062992125984"/>
  <pageSetup paperSize="9" scale="67" orientation="portrait" r:id="rId1"/>
  <headerFooter>
    <oddFooter>&amp;L&amp;7TAB-13749/12.25</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3000000}">
          <x14:formula1>
            <xm:f>Grunddaten!$A$90:$A$91</xm:f>
          </x14:formula1>
          <xm:sqref>C11 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9"/>
  <sheetViews>
    <sheetView zoomScaleNormal="100" workbookViewId="0">
      <selection sqref="A1:D1"/>
    </sheetView>
  </sheetViews>
  <sheetFormatPr baseColWidth="10" defaultRowHeight="15" x14ac:dyDescent="0.2"/>
  <cols>
    <col min="1" max="1" width="5.5703125" style="5" customWidth="1"/>
    <col min="2" max="2" width="58.7109375" style="2" customWidth="1"/>
    <col min="3" max="3" width="17.140625" style="2" customWidth="1"/>
    <col min="4" max="4" width="34.5703125" style="13" customWidth="1"/>
  </cols>
  <sheetData>
    <row r="1" spans="1:12" ht="47.45" customHeight="1" x14ac:dyDescent="0.2">
      <c r="A1" s="169" t="s">
        <v>127</v>
      </c>
      <c r="B1" s="169"/>
      <c r="C1" s="169"/>
      <c r="D1" s="169"/>
      <c r="E1" s="16"/>
      <c r="F1" s="16"/>
      <c r="G1" s="16"/>
      <c r="H1" s="16"/>
      <c r="I1" s="16"/>
      <c r="J1" s="16"/>
      <c r="K1" s="16"/>
      <c r="L1" s="16"/>
    </row>
    <row r="2" spans="1:12" ht="23.45" customHeight="1" x14ac:dyDescent="0.2">
      <c r="A2" s="141" t="s">
        <v>8</v>
      </c>
      <c r="B2" s="141"/>
      <c r="C2" s="141"/>
      <c r="D2" s="141"/>
      <c r="E2" s="16"/>
      <c r="F2" s="16"/>
      <c r="G2" s="16"/>
      <c r="H2" s="16"/>
      <c r="I2" s="16"/>
      <c r="J2" s="16"/>
      <c r="K2" s="16"/>
      <c r="L2" s="16"/>
    </row>
    <row r="3" spans="1:12" ht="23.45" customHeight="1" x14ac:dyDescent="0.2">
      <c r="A3" s="166" t="s">
        <v>20</v>
      </c>
      <c r="B3" s="166"/>
      <c r="C3" s="166"/>
      <c r="D3" s="19" t="s">
        <v>30</v>
      </c>
      <c r="E3" s="16"/>
      <c r="F3" s="16"/>
      <c r="G3" s="16"/>
      <c r="H3" s="16"/>
      <c r="I3" s="16"/>
      <c r="J3" s="16"/>
      <c r="K3" s="16"/>
      <c r="L3" s="16"/>
    </row>
    <row r="4" spans="1:12" ht="54" customHeight="1" x14ac:dyDescent="0.2">
      <c r="A4" s="36" t="s">
        <v>44</v>
      </c>
      <c r="B4" s="28" t="s">
        <v>128</v>
      </c>
      <c r="C4" s="38"/>
      <c r="D4" s="106"/>
      <c r="E4" s="16"/>
      <c r="F4" s="16"/>
      <c r="G4" s="16"/>
      <c r="H4" s="16"/>
      <c r="I4" s="16"/>
      <c r="J4" s="16"/>
      <c r="K4" s="16"/>
      <c r="L4" s="16"/>
    </row>
    <row r="5" spans="1:12" ht="54" customHeight="1" x14ac:dyDescent="0.2">
      <c r="A5" s="36" t="s">
        <v>45</v>
      </c>
      <c r="B5" s="28" t="s">
        <v>129</v>
      </c>
      <c r="C5" s="38"/>
      <c r="D5" s="14" t="s">
        <v>50</v>
      </c>
      <c r="E5" s="16"/>
      <c r="F5" s="16"/>
      <c r="G5" s="16"/>
      <c r="H5" s="16"/>
      <c r="I5" s="16"/>
      <c r="J5" s="16"/>
      <c r="K5" s="16"/>
      <c r="L5" s="16"/>
    </row>
    <row r="6" spans="1:12" ht="36" customHeight="1" x14ac:dyDescent="0.2">
      <c r="A6" s="167" t="s">
        <v>46</v>
      </c>
      <c r="B6" s="37" t="s">
        <v>102</v>
      </c>
      <c r="C6" s="39"/>
      <c r="D6" s="14"/>
      <c r="E6" s="16"/>
      <c r="F6" s="16"/>
      <c r="G6" s="16"/>
      <c r="H6" s="16"/>
      <c r="I6" s="16"/>
      <c r="J6" s="16"/>
      <c r="K6" s="16"/>
      <c r="L6" s="16"/>
    </row>
    <row r="7" spans="1:12" ht="36" customHeight="1" x14ac:dyDescent="0.2">
      <c r="A7" s="167"/>
      <c r="B7" s="37" t="s">
        <v>104</v>
      </c>
      <c r="C7" s="40">
        <f>ROUND(C6*0.026,2)</f>
        <v>0</v>
      </c>
      <c r="D7" s="14"/>
      <c r="E7" s="16"/>
      <c r="F7" s="16"/>
      <c r="G7" s="16"/>
      <c r="H7" s="16"/>
      <c r="I7" s="16"/>
      <c r="J7" s="16"/>
      <c r="K7" s="16"/>
      <c r="L7" s="16"/>
    </row>
    <row r="8" spans="1:12" ht="54" customHeight="1" x14ac:dyDescent="0.2">
      <c r="A8" s="167"/>
      <c r="B8" s="37" t="s">
        <v>105</v>
      </c>
      <c r="C8" s="40">
        <f>C6+C7</f>
        <v>0</v>
      </c>
      <c r="D8" s="14"/>
      <c r="E8" s="16"/>
      <c r="F8" s="16"/>
      <c r="G8" s="16"/>
      <c r="H8" s="16"/>
      <c r="I8" s="16"/>
      <c r="J8" s="16"/>
      <c r="K8" s="16"/>
      <c r="L8" s="16"/>
    </row>
    <row r="9" spans="1:12" ht="18" customHeight="1" x14ac:dyDescent="0.2">
      <c r="A9" s="167"/>
      <c r="B9" s="37" t="s">
        <v>84</v>
      </c>
      <c r="C9" s="41">
        <f>'5.4.1'!C20</f>
        <v>0</v>
      </c>
      <c r="D9" s="14"/>
      <c r="E9" s="16"/>
      <c r="F9" s="16"/>
      <c r="G9" s="16"/>
      <c r="H9" s="16"/>
      <c r="I9" s="16"/>
      <c r="J9" s="16"/>
      <c r="K9" s="16"/>
      <c r="L9" s="16"/>
    </row>
    <row r="10" spans="1:12" ht="18" customHeight="1" x14ac:dyDescent="0.2">
      <c r="A10" s="167"/>
      <c r="B10" s="37" t="s">
        <v>106</v>
      </c>
      <c r="C10" s="40">
        <f>ROUND(C8*C9,2)</f>
        <v>0</v>
      </c>
      <c r="D10" s="14"/>
      <c r="E10" s="16"/>
      <c r="F10" s="16"/>
      <c r="G10" s="16"/>
      <c r="H10" s="16"/>
      <c r="I10" s="16"/>
      <c r="J10" s="16"/>
      <c r="K10" s="16"/>
      <c r="L10" s="16"/>
    </row>
    <row r="11" spans="1:12" ht="72" customHeight="1" x14ac:dyDescent="0.2">
      <c r="A11" s="168"/>
      <c r="B11" s="37" t="s">
        <v>107</v>
      </c>
      <c r="C11" s="40">
        <f>C8+C10</f>
        <v>0</v>
      </c>
      <c r="D11" s="14"/>
      <c r="E11" s="16"/>
      <c r="F11" s="16"/>
      <c r="G11" s="16"/>
      <c r="H11" s="16"/>
      <c r="I11" s="16"/>
      <c r="J11" s="16"/>
      <c r="K11" s="16"/>
      <c r="L11" s="16"/>
    </row>
    <row r="12" spans="1:12" ht="36" customHeight="1" x14ac:dyDescent="0.2">
      <c r="A12" s="36" t="s">
        <v>47</v>
      </c>
      <c r="B12" s="37" t="s">
        <v>108</v>
      </c>
      <c r="C12" s="40">
        <f>ROUND(IF(C5&lt;&gt;0,C11*C5,C11*C4),2)</f>
        <v>0</v>
      </c>
      <c r="D12" s="14"/>
      <c r="E12" s="16"/>
      <c r="F12" s="16"/>
      <c r="G12" s="16"/>
      <c r="H12" s="16"/>
      <c r="I12" s="16"/>
      <c r="J12" s="16"/>
      <c r="K12" s="16"/>
      <c r="L12" s="16"/>
    </row>
    <row r="13" spans="1:12" ht="36" customHeight="1" x14ac:dyDescent="0.2">
      <c r="A13" s="36" t="s">
        <v>48</v>
      </c>
      <c r="B13" s="111" t="s">
        <v>131</v>
      </c>
      <c r="C13" s="39"/>
      <c r="D13" s="14"/>
      <c r="E13" s="16"/>
      <c r="F13" s="16"/>
      <c r="G13" s="16"/>
      <c r="H13" s="16"/>
      <c r="I13" s="16"/>
      <c r="J13" s="16"/>
      <c r="K13" s="16"/>
      <c r="L13" s="16"/>
    </row>
    <row r="14" spans="1:12" ht="36" customHeight="1" x14ac:dyDescent="0.2">
      <c r="A14" s="36" t="s">
        <v>49</v>
      </c>
      <c r="B14" s="111" t="s">
        <v>130</v>
      </c>
      <c r="C14" s="40">
        <f>ROUND(IF(C5&lt;&gt;0,C13*C5,C13*C4),2)</f>
        <v>0</v>
      </c>
      <c r="D14" s="14"/>
      <c r="E14" s="16"/>
      <c r="F14" s="16"/>
      <c r="G14" s="16"/>
      <c r="H14" s="16"/>
      <c r="I14" s="16"/>
      <c r="J14" s="16"/>
      <c r="K14" s="16"/>
      <c r="L14" s="16"/>
    </row>
    <row r="15" spans="1:12" ht="36" customHeight="1" x14ac:dyDescent="0.2">
      <c r="A15" s="42" t="s">
        <v>19</v>
      </c>
      <c r="B15" s="43" t="s">
        <v>109</v>
      </c>
      <c r="C15" s="44">
        <f>C12-C14</f>
        <v>0</v>
      </c>
      <c r="D15" s="14"/>
      <c r="E15" s="16"/>
      <c r="F15" s="16"/>
      <c r="G15" s="16"/>
      <c r="H15" s="16"/>
      <c r="I15" s="16"/>
      <c r="J15" s="16"/>
      <c r="K15" s="16"/>
      <c r="L15" s="16"/>
    </row>
    <row r="16" spans="1:12" ht="12.75" x14ac:dyDescent="0.2">
      <c r="A16" s="45"/>
      <c r="B16" s="46"/>
      <c r="C16" s="46"/>
      <c r="D16" s="120"/>
      <c r="E16" s="16"/>
      <c r="F16" s="16"/>
      <c r="G16" s="16"/>
      <c r="H16" s="16"/>
      <c r="I16" s="16"/>
      <c r="J16" s="16"/>
      <c r="K16" s="16"/>
    </row>
    <row r="17" spans="1:11" ht="36.950000000000003" customHeight="1" x14ac:dyDescent="0.2">
      <c r="A17" s="165" t="s">
        <v>33</v>
      </c>
      <c r="B17" s="165"/>
      <c r="C17" s="165"/>
      <c r="D17" s="165"/>
      <c r="E17" s="16"/>
      <c r="F17" s="16"/>
      <c r="G17" s="16"/>
      <c r="H17" s="16"/>
      <c r="I17" s="16"/>
      <c r="J17" s="16"/>
      <c r="K17" s="16"/>
    </row>
    <row r="18" spans="1:11" ht="26.65" customHeight="1" x14ac:dyDescent="0.2">
      <c r="A18" s="23"/>
      <c r="B18" s="8"/>
      <c r="C18" s="8"/>
      <c r="D18" s="18"/>
      <c r="E18" s="16"/>
      <c r="F18" s="16"/>
      <c r="G18" s="16"/>
      <c r="H18" s="16"/>
      <c r="I18" s="16"/>
      <c r="J18" s="16"/>
      <c r="K18" s="16"/>
    </row>
    <row r="19" spans="1:11" x14ac:dyDescent="0.2">
      <c r="A19" s="7"/>
      <c r="B19" s="8"/>
      <c r="C19" s="8"/>
      <c r="D19" s="18"/>
      <c r="E19" s="16"/>
      <c r="F19" s="16"/>
      <c r="G19" s="16"/>
      <c r="H19" s="16"/>
      <c r="I19" s="16"/>
      <c r="J19" s="16"/>
      <c r="K19" s="16"/>
    </row>
    <row r="20" spans="1:11" x14ac:dyDescent="0.2">
      <c r="A20" s="7"/>
      <c r="B20" s="8"/>
      <c r="C20" s="8"/>
      <c r="D20" s="18"/>
      <c r="E20" s="16"/>
      <c r="F20" s="16"/>
      <c r="G20" s="16"/>
      <c r="H20" s="16"/>
      <c r="I20" s="16"/>
      <c r="J20" s="16"/>
      <c r="K20" s="16"/>
    </row>
    <row r="21" spans="1:11" x14ac:dyDescent="0.2">
      <c r="A21" s="7"/>
      <c r="B21" s="8"/>
      <c r="C21" s="8"/>
      <c r="D21" s="18"/>
      <c r="E21" s="16"/>
      <c r="F21" s="16"/>
      <c r="G21" s="16"/>
      <c r="H21" s="16"/>
      <c r="I21" s="16"/>
      <c r="J21" s="16"/>
      <c r="K21" s="16"/>
    </row>
    <row r="22" spans="1:11" x14ac:dyDescent="0.2">
      <c r="A22" s="7"/>
      <c r="B22" s="8"/>
      <c r="C22" s="8"/>
      <c r="D22" s="18"/>
      <c r="E22" s="16"/>
      <c r="F22" s="16"/>
      <c r="G22" s="16"/>
      <c r="H22" s="16"/>
      <c r="I22" s="16"/>
      <c r="J22" s="16"/>
      <c r="K22" s="16"/>
    </row>
    <row r="23" spans="1:11" x14ac:dyDescent="0.2">
      <c r="A23" s="7"/>
      <c r="B23" s="8"/>
      <c r="C23" s="8"/>
      <c r="D23" s="18"/>
      <c r="E23" s="16"/>
      <c r="F23" s="16"/>
      <c r="G23" s="16"/>
      <c r="H23" s="16"/>
      <c r="I23" s="16"/>
      <c r="J23" s="16"/>
      <c r="K23" s="16"/>
    </row>
    <row r="24" spans="1:11" x14ac:dyDescent="0.2">
      <c r="A24" s="7"/>
      <c r="B24" s="8"/>
      <c r="C24" s="8"/>
      <c r="D24" s="18"/>
      <c r="E24" s="16"/>
      <c r="F24" s="16"/>
      <c r="G24" s="16"/>
      <c r="H24" s="16"/>
      <c r="I24" s="16"/>
      <c r="J24" s="16"/>
      <c r="K24" s="16"/>
    </row>
    <row r="25" spans="1:11" x14ac:dyDescent="0.2">
      <c r="A25" s="7"/>
      <c r="B25" s="8"/>
      <c r="C25" s="8"/>
      <c r="D25" s="18"/>
      <c r="E25" s="16"/>
      <c r="F25" s="16"/>
      <c r="G25" s="16"/>
      <c r="H25" s="16"/>
      <c r="I25" s="16"/>
      <c r="J25" s="16"/>
      <c r="K25" s="16"/>
    </row>
    <row r="26" spans="1:11" x14ac:dyDescent="0.2">
      <c r="A26" s="7"/>
      <c r="B26" s="8"/>
      <c r="C26" s="8"/>
      <c r="D26" s="18"/>
      <c r="E26" s="16"/>
      <c r="F26" s="16"/>
      <c r="G26" s="16"/>
      <c r="H26" s="16"/>
      <c r="I26" s="16"/>
      <c r="J26" s="16"/>
      <c r="K26" s="16"/>
    </row>
    <row r="27" spans="1:11" x14ac:dyDescent="0.2">
      <c r="A27" s="7"/>
      <c r="B27" s="8"/>
      <c r="C27" s="8"/>
      <c r="D27" s="18"/>
      <c r="E27" s="16"/>
      <c r="F27" s="16"/>
      <c r="G27" s="16"/>
      <c r="H27" s="16"/>
      <c r="I27" s="16"/>
      <c r="J27" s="16"/>
      <c r="K27" s="16"/>
    </row>
    <row r="28" spans="1:11" x14ac:dyDescent="0.2">
      <c r="A28" s="7"/>
      <c r="B28" s="8"/>
      <c r="C28" s="8"/>
      <c r="D28" s="18"/>
      <c r="E28" s="16"/>
      <c r="F28" s="16"/>
      <c r="G28" s="16"/>
      <c r="H28" s="16"/>
      <c r="I28" s="16"/>
      <c r="J28" s="16"/>
      <c r="K28" s="16"/>
    </row>
    <row r="29" spans="1:11" x14ac:dyDescent="0.2">
      <c r="A29" s="7"/>
      <c r="B29" s="8"/>
      <c r="C29" s="8"/>
      <c r="D29" s="18"/>
      <c r="E29" s="16"/>
      <c r="F29" s="16"/>
      <c r="G29" s="16"/>
      <c r="H29" s="16"/>
      <c r="I29" s="16"/>
      <c r="J29" s="16"/>
      <c r="K29" s="16"/>
    </row>
    <row r="30" spans="1:11" x14ac:dyDescent="0.2">
      <c r="A30" s="7"/>
      <c r="B30" s="8"/>
      <c r="C30" s="8"/>
      <c r="D30" s="18"/>
      <c r="E30" s="16"/>
      <c r="F30" s="16"/>
      <c r="G30" s="16"/>
      <c r="H30" s="16"/>
      <c r="I30" s="16"/>
      <c r="J30" s="16"/>
      <c r="K30" s="16"/>
    </row>
    <row r="31" spans="1:11" x14ac:dyDescent="0.2">
      <c r="A31" s="7"/>
      <c r="B31" s="8"/>
      <c r="C31" s="8"/>
      <c r="D31" s="18"/>
      <c r="E31" s="16"/>
      <c r="F31" s="16"/>
      <c r="G31" s="16"/>
      <c r="H31" s="16"/>
      <c r="I31" s="16"/>
      <c r="J31" s="16"/>
      <c r="K31" s="16"/>
    </row>
    <row r="32" spans="1:11" x14ac:dyDescent="0.2">
      <c r="A32" s="7"/>
      <c r="B32" s="8"/>
      <c r="C32" s="8"/>
      <c r="D32" s="18"/>
      <c r="E32" s="16"/>
      <c r="F32" s="16"/>
      <c r="G32" s="16"/>
      <c r="H32" s="16"/>
      <c r="I32" s="16"/>
      <c r="J32" s="16"/>
      <c r="K32" s="16"/>
    </row>
    <row r="33" spans="1:11" x14ac:dyDescent="0.2">
      <c r="A33" s="7"/>
      <c r="B33" s="8"/>
      <c r="C33" s="8"/>
      <c r="D33" s="18"/>
      <c r="E33" s="16"/>
      <c r="F33" s="16"/>
      <c r="G33" s="16"/>
      <c r="H33" s="16"/>
      <c r="I33" s="16"/>
      <c r="J33" s="16"/>
      <c r="K33" s="16"/>
    </row>
    <row r="34" spans="1:11" x14ac:dyDescent="0.2">
      <c r="A34" s="7"/>
      <c r="B34" s="8"/>
      <c r="C34" s="8"/>
      <c r="D34" s="18"/>
      <c r="E34" s="16"/>
      <c r="F34" s="16"/>
      <c r="G34" s="16"/>
      <c r="H34" s="16"/>
      <c r="I34" s="16"/>
      <c r="J34" s="16"/>
      <c r="K34" s="16"/>
    </row>
    <row r="35" spans="1:11" x14ac:dyDescent="0.2">
      <c r="A35" s="7"/>
      <c r="B35" s="8"/>
      <c r="C35" s="8"/>
      <c r="D35" s="18"/>
      <c r="E35" s="16"/>
      <c r="F35" s="16"/>
      <c r="G35" s="16"/>
      <c r="H35" s="16"/>
      <c r="I35" s="16"/>
      <c r="J35" s="16"/>
      <c r="K35" s="16"/>
    </row>
    <row r="36" spans="1:11" x14ac:dyDescent="0.2">
      <c r="A36" s="7"/>
      <c r="B36" s="8"/>
      <c r="C36" s="8"/>
      <c r="D36" s="18"/>
      <c r="E36" s="16"/>
      <c r="F36" s="16"/>
      <c r="G36" s="16"/>
      <c r="H36" s="16"/>
      <c r="I36" s="16"/>
      <c r="J36" s="16"/>
      <c r="K36" s="16"/>
    </row>
    <row r="37" spans="1:11" x14ac:dyDescent="0.2">
      <c r="A37" s="7"/>
      <c r="B37" s="8"/>
      <c r="C37" s="8"/>
      <c r="D37" s="18"/>
      <c r="E37" s="16"/>
      <c r="F37" s="16"/>
      <c r="G37" s="16"/>
      <c r="H37" s="16"/>
      <c r="I37" s="16"/>
      <c r="J37" s="16"/>
      <c r="K37" s="16"/>
    </row>
    <row r="38" spans="1:11" x14ac:dyDescent="0.2">
      <c r="A38" s="7"/>
      <c r="B38" s="8"/>
      <c r="C38" s="8"/>
      <c r="D38" s="18"/>
      <c r="E38" s="16"/>
      <c r="F38" s="16"/>
      <c r="G38" s="16"/>
      <c r="H38" s="16"/>
      <c r="I38" s="16"/>
      <c r="J38" s="16"/>
      <c r="K38" s="16"/>
    </row>
    <row r="39" spans="1:11" x14ac:dyDescent="0.2">
      <c r="A39" s="7"/>
      <c r="B39" s="8"/>
      <c r="C39" s="8"/>
      <c r="D39" s="18"/>
      <c r="E39" s="16"/>
      <c r="F39" s="16"/>
      <c r="G39" s="16"/>
      <c r="H39" s="16"/>
      <c r="I39" s="16"/>
      <c r="J39" s="16"/>
      <c r="K39" s="16"/>
    </row>
    <row r="40" spans="1:11" x14ac:dyDescent="0.2">
      <c r="A40" s="7"/>
      <c r="B40" s="8"/>
      <c r="C40" s="8"/>
      <c r="D40" s="18"/>
      <c r="E40" s="16"/>
      <c r="F40" s="16"/>
      <c r="G40" s="16"/>
      <c r="H40" s="16"/>
      <c r="I40" s="16"/>
      <c r="J40" s="16"/>
      <c r="K40" s="16"/>
    </row>
    <row r="41" spans="1:11" x14ac:dyDescent="0.2">
      <c r="A41" s="7"/>
      <c r="B41" s="8"/>
      <c r="C41" s="8"/>
      <c r="D41" s="18"/>
      <c r="E41" s="16"/>
      <c r="F41" s="16"/>
      <c r="G41" s="16"/>
      <c r="H41" s="16"/>
      <c r="I41" s="16"/>
      <c r="J41" s="16"/>
      <c r="K41" s="16"/>
    </row>
    <row r="42" spans="1:11" x14ac:dyDescent="0.2">
      <c r="A42" s="7"/>
      <c r="B42" s="8"/>
      <c r="C42" s="8"/>
      <c r="D42" s="18"/>
      <c r="E42" s="16"/>
      <c r="F42" s="16"/>
      <c r="G42" s="16"/>
      <c r="H42" s="16"/>
      <c r="I42" s="16"/>
      <c r="J42" s="16"/>
      <c r="K42" s="16"/>
    </row>
    <row r="43" spans="1:11" x14ac:dyDescent="0.2">
      <c r="A43" s="7"/>
      <c r="B43" s="8"/>
      <c r="C43" s="8"/>
      <c r="D43" s="18"/>
      <c r="E43" s="16"/>
      <c r="F43" s="16"/>
      <c r="G43" s="16"/>
      <c r="H43" s="16"/>
      <c r="I43" s="16"/>
      <c r="J43" s="16"/>
      <c r="K43" s="16"/>
    </row>
    <row r="44" spans="1:11" x14ac:dyDescent="0.2">
      <c r="A44" s="7"/>
      <c r="B44" s="8"/>
      <c r="C44" s="8"/>
      <c r="D44" s="18"/>
      <c r="E44" s="16"/>
      <c r="F44" s="16"/>
      <c r="G44" s="16"/>
      <c r="H44" s="16"/>
      <c r="I44" s="16"/>
      <c r="J44" s="16"/>
      <c r="K44" s="16"/>
    </row>
    <row r="45" spans="1:11" x14ac:dyDescent="0.2">
      <c r="A45" s="7"/>
      <c r="B45" s="8"/>
      <c r="C45" s="8"/>
      <c r="D45" s="18"/>
      <c r="E45" s="16"/>
      <c r="F45" s="16"/>
      <c r="G45" s="16"/>
      <c r="H45" s="16"/>
      <c r="I45" s="16"/>
      <c r="J45" s="16"/>
      <c r="K45" s="16"/>
    </row>
    <row r="46" spans="1:11" x14ac:dyDescent="0.2">
      <c r="A46" s="7"/>
      <c r="B46" s="8"/>
      <c r="C46" s="8"/>
      <c r="D46" s="18"/>
      <c r="E46" s="16"/>
      <c r="F46" s="16"/>
      <c r="G46" s="16"/>
      <c r="H46" s="16"/>
      <c r="I46" s="16"/>
      <c r="J46" s="16"/>
      <c r="K46" s="16"/>
    </row>
    <row r="47" spans="1:11" x14ac:dyDescent="0.2">
      <c r="A47" s="7"/>
      <c r="B47" s="8"/>
      <c r="C47" s="8"/>
      <c r="D47" s="18"/>
      <c r="E47" s="16"/>
      <c r="F47" s="16"/>
      <c r="G47" s="16"/>
      <c r="H47" s="16"/>
      <c r="I47" s="16"/>
      <c r="J47" s="16"/>
      <c r="K47" s="16"/>
    </row>
    <row r="48" spans="1:11" x14ac:dyDescent="0.2">
      <c r="A48" s="7"/>
      <c r="B48" s="8"/>
      <c r="C48" s="8"/>
      <c r="D48" s="18"/>
      <c r="E48" s="16"/>
      <c r="F48" s="16"/>
      <c r="G48" s="16"/>
      <c r="H48" s="16"/>
      <c r="I48" s="16"/>
      <c r="J48" s="16"/>
      <c r="K48" s="16"/>
    </row>
    <row r="49" spans="1:11" x14ac:dyDescent="0.2">
      <c r="A49" s="7"/>
      <c r="B49" s="8"/>
      <c r="C49" s="8"/>
      <c r="D49" s="18"/>
      <c r="E49" s="16"/>
      <c r="F49" s="16"/>
      <c r="G49" s="16"/>
      <c r="H49" s="16"/>
      <c r="I49" s="16"/>
      <c r="J49" s="16"/>
      <c r="K49" s="16"/>
    </row>
    <row r="50" spans="1:11" x14ac:dyDescent="0.2">
      <c r="A50" s="7"/>
      <c r="B50" s="8"/>
      <c r="C50" s="8"/>
      <c r="D50" s="18"/>
      <c r="E50" s="16"/>
      <c r="F50" s="16"/>
      <c r="G50" s="16"/>
      <c r="H50" s="16"/>
      <c r="I50" s="16"/>
      <c r="J50" s="16"/>
      <c r="K50" s="16"/>
    </row>
    <row r="51" spans="1:11" x14ac:dyDescent="0.2">
      <c r="A51" s="7"/>
      <c r="B51" s="8"/>
      <c r="C51" s="8"/>
      <c r="D51" s="18"/>
      <c r="E51" s="16"/>
      <c r="F51" s="16"/>
      <c r="G51" s="16"/>
      <c r="H51" s="16"/>
      <c r="I51" s="16"/>
      <c r="J51" s="16"/>
      <c r="K51" s="16"/>
    </row>
    <row r="52" spans="1:11" x14ac:dyDescent="0.2">
      <c r="A52" s="7"/>
      <c r="B52" s="8"/>
      <c r="C52" s="8"/>
      <c r="D52" s="18"/>
      <c r="E52" s="16"/>
      <c r="F52" s="16"/>
      <c r="G52" s="16"/>
      <c r="H52" s="16"/>
      <c r="I52" s="16"/>
      <c r="J52" s="16"/>
      <c r="K52" s="16"/>
    </row>
    <row r="53" spans="1:11" x14ac:dyDescent="0.2">
      <c r="A53" s="7"/>
      <c r="B53" s="8"/>
      <c r="C53" s="8"/>
      <c r="D53" s="18"/>
      <c r="E53" s="16"/>
      <c r="F53" s="16"/>
      <c r="G53" s="16"/>
      <c r="H53" s="16"/>
      <c r="I53" s="16"/>
      <c r="J53" s="16"/>
      <c r="K53" s="16"/>
    </row>
    <row r="54" spans="1:11" x14ac:dyDescent="0.2">
      <c r="A54" s="7"/>
      <c r="B54" s="8"/>
      <c r="C54" s="8"/>
      <c r="D54" s="18"/>
      <c r="E54" s="16"/>
      <c r="F54" s="16"/>
      <c r="G54" s="16"/>
      <c r="H54" s="16"/>
      <c r="I54" s="16"/>
      <c r="J54" s="16"/>
      <c r="K54" s="16"/>
    </row>
    <row r="55" spans="1:11" x14ac:dyDescent="0.2">
      <c r="A55" s="7"/>
      <c r="B55" s="8"/>
      <c r="C55" s="8"/>
      <c r="D55" s="18"/>
      <c r="E55" s="16"/>
      <c r="F55" s="16"/>
      <c r="G55" s="16"/>
      <c r="H55" s="16"/>
      <c r="I55" s="16"/>
      <c r="J55" s="16"/>
      <c r="K55" s="16"/>
    </row>
    <row r="56" spans="1:11" x14ac:dyDescent="0.2">
      <c r="A56" s="7"/>
      <c r="B56" s="8"/>
      <c r="C56" s="8"/>
      <c r="D56" s="18"/>
      <c r="E56" s="16"/>
      <c r="F56" s="16"/>
      <c r="G56" s="16"/>
      <c r="H56" s="16"/>
      <c r="I56" s="16"/>
      <c r="J56" s="16"/>
      <c r="K56" s="16"/>
    </row>
    <row r="57" spans="1:11" x14ac:dyDescent="0.2">
      <c r="A57" s="7"/>
      <c r="B57" s="8"/>
      <c r="C57" s="8"/>
      <c r="D57" s="18"/>
      <c r="E57" s="16"/>
      <c r="F57" s="16"/>
      <c r="G57" s="16"/>
      <c r="H57" s="16"/>
      <c r="I57" s="16"/>
      <c r="J57" s="16"/>
      <c r="K57" s="16"/>
    </row>
    <row r="58" spans="1:11" x14ac:dyDescent="0.2">
      <c r="A58" s="7"/>
      <c r="B58" s="8"/>
      <c r="C58" s="8"/>
      <c r="D58" s="18"/>
      <c r="E58" s="16"/>
      <c r="F58" s="16"/>
      <c r="G58" s="16"/>
      <c r="H58" s="16"/>
      <c r="I58" s="16"/>
      <c r="J58" s="16"/>
      <c r="K58" s="16"/>
    </row>
    <row r="59" spans="1:11" x14ac:dyDescent="0.2">
      <c r="A59" s="7"/>
      <c r="B59" s="8"/>
      <c r="C59" s="8"/>
      <c r="D59" s="18"/>
      <c r="E59" s="16"/>
      <c r="F59" s="16"/>
      <c r="G59" s="16"/>
      <c r="H59" s="16"/>
      <c r="I59" s="16"/>
      <c r="J59" s="16"/>
      <c r="K59" s="16"/>
    </row>
    <row r="60" spans="1:11" x14ac:dyDescent="0.2">
      <c r="A60" s="7"/>
      <c r="B60" s="8"/>
      <c r="C60" s="8"/>
      <c r="D60" s="18"/>
      <c r="E60" s="16"/>
      <c r="F60" s="16"/>
      <c r="G60" s="16"/>
      <c r="H60" s="16"/>
      <c r="I60" s="16"/>
      <c r="J60" s="16"/>
      <c r="K60" s="16"/>
    </row>
    <row r="61" spans="1:11" x14ac:dyDescent="0.2">
      <c r="A61" s="7"/>
      <c r="B61" s="8"/>
      <c r="C61" s="8"/>
      <c r="D61" s="18"/>
      <c r="E61" s="16"/>
      <c r="F61" s="16"/>
      <c r="G61" s="16"/>
      <c r="H61" s="16"/>
      <c r="I61" s="16"/>
      <c r="J61" s="16"/>
      <c r="K61" s="16"/>
    </row>
    <row r="62" spans="1:11" x14ac:dyDescent="0.2">
      <c r="A62" s="7"/>
      <c r="B62" s="8"/>
      <c r="C62" s="8"/>
      <c r="D62" s="18"/>
      <c r="E62" s="16"/>
      <c r="F62" s="16"/>
      <c r="G62" s="16"/>
      <c r="H62" s="16"/>
      <c r="I62" s="16"/>
      <c r="J62" s="16"/>
      <c r="K62" s="16"/>
    </row>
    <row r="63" spans="1:11" x14ac:dyDescent="0.2">
      <c r="A63" s="7"/>
      <c r="B63" s="8"/>
      <c r="C63" s="8"/>
      <c r="D63" s="18"/>
      <c r="E63" s="16"/>
      <c r="F63" s="16"/>
      <c r="G63" s="16"/>
      <c r="H63" s="16"/>
      <c r="I63" s="16"/>
      <c r="J63" s="16"/>
      <c r="K63" s="16"/>
    </row>
    <row r="64" spans="1:11" x14ac:dyDescent="0.2">
      <c r="A64" s="7"/>
      <c r="B64" s="8"/>
      <c r="C64" s="8"/>
      <c r="D64" s="18"/>
      <c r="E64" s="16"/>
      <c r="F64" s="16"/>
      <c r="G64" s="16"/>
      <c r="H64" s="16"/>
      <c r="I64" s="16"/>
      <c r="J64" s="16"/>
      <c r="K64" s="16"/>
    </row>
    <row r="65" spans="1:11" x14ac:dyDescent="0.2">
      <c r="A65" s="7"/>
      <c r="B65" s="8"/>
      <c r="C65" s="8"/>
      <c r="D65" s="18"/>
      <c r="E65" s="16"/>
      <c r="F65" s="16"/>
      <c r="G65" s="16"/>
      <c r="H65" s="16"/>
      <c r="I65" s="16"/>
      <c r="J65" s="16"/>
      <c r="K65" s="16"/>
    </row>
    <row r="66" spans="1:11" x14ac:dyDescent="0.2">
      <c r="A66" s="7"/>
      <c r="B66" s="8"/>
      <c r="C66" s="8"/>
      <c r="D66" s="18"/>
      <c r="E66" s="16"/>
      <c r="F66" s="16"/>
      <c r="G66" s="16"/>
      <c r="H66" s="16"/>
      <c r="I66" s="16"/>
      <c r="J66" s="16"/>
      <c r="K66" s="16"/>
    </row>
    <row r="67" spans="1:11" x14ac:dyDescent="0.2">
      <c r="A67" s="7"/>
      <c r="B67" s="8"/>
      <c r="C67" s="8"/>
      <c r="D67" s="18"/>
      <c r="E67" s="16"/>
      <c r="F67" s="16"/>
      <c r="G67" s="16"/>
      <c r="H67" s="16"/>
      <c r="I67" s="16"/>
      <c r="J67" s="16"/>
      <c r="K67" s="16"/>
    </row>
    <row r="68" spans="1:11" x14ac:dyDescent="0.2">
      <c r="A68" s="7"/>
      <c r="B68" s="8"/>
      <c r="C68" s="8"/>
      <c r="D68" s="18"/>
      <c r="E68" s="16"/>
      <c r="F68" s="16"/>
      <c r="G68" s="16"/>
      <c r="H68" s="16"/>
      <c r="I68" s="16"/>
      <c r="J68" s="16"/>
      <c r="K68" s="16"/>
    </row>
    <row r="69" spans="1:11" x14ac:dyDescent="0.2">
      <c r="A69" s="7"/>
      <c r="B69" s="8"/>
      <c r="C69" s="8"/>
      <c r="D69" s="18"/>
      <c r="E69" s="16"/>
      <c r="F69" s="16"/>
      <c r="G69" s="16"/>
      <c r="H69" s="16"/>
      <c r="I69" s="16"/>
      <c r="J69" s="16"/>
      <c r="K69" s="16"/>
    </row>
    <row r="70" spans="1:11" x14ac:dyDescent="0.2">
      <c r="A70" s="7"/>
      <c r="B70" s="8"/>
      <c r="C70" s="8"/>
      <c r="D70" s="18"/>
      <c r="E70" s="16"/>
      <c r="F70" s="16"/>
      <c r="G70" s="16"/>
      <c r="H70" s="16"/>
      <c r="I70" s="16"/>
      <c r="J70" s="16"/>
      <c r="K70" s="16"/>
    </row>
    <row r="71" spans="1:11" x14ac:dyDescent="0.2">
      <c r="A71" s="7"/>
      <c r="B71" s="8"/>
      <c r="C71" s="8"/>
      <c r="D71" s="18"/>
      <c r="E71" s="16"/>
      <c r="F71" s="16"/>
      <c r="G71" s="16"/>
      <c r="H71" s="16"/>
      <c r="I71" s="16"/>
      <c r="J71" s="16"/>
      <c r="K71" s="16"/>
    </row>
    <row r="72" spans="1:11" x14ac:dyDescent="0.2">
      <c r="A72" s="7"/>
      <c r="B72" s="8"/>
      <c r="C72" s="8"/>
      <c r="D72" s="18"/>
      <c r="E72" s="16"/>
      <c r="F72" s="16"/>
      <c r="G72" s="16"/>
      <c r="H72" s="16"/>
      <c r="I72" s="16"/>
      <c r="J72" s="16"/>
      <c r="K72" s="16"/>
    </row>
    <row r="73" spans="1:11" x14ac:dyDescent="0.2">
      <c r="A73" s="7"/>
      <c r="B73" s="8"/>
      <c r="C73" s="8"/>
      <c r="D73" s="18"/>
      <c r="E73" s="16"/>
      <c r="F73" s="16"/>
      <c r="G73" s="16"/>
      <c r="H73" s="16"/>
      <c r="I73" s="16"/>
      <c r="J73" s="16"/>
      <c r="K73" s="16"/>
    </row>
    <row r="74" spans="1:11" x14ac:dyDescent="0.2">
      <c r="A74" s="7"/>
      <c r="B74" s="8"/>
      <c r="C74" s="8"/>
      <c r="D74" s="18"/>
      <c r="E74" s="16"/>
      <c r="F74" s="16"/>
      <c r="G74" s="16"/>
      <c r="H74" s="16"/>
      <c r="I74" s="16"/>
      <c r="J74" s="16"/>
      <c r="K74" s="16"/>
    </row>
    <row r="75" spans="1:11" x14ac:dyDescent="0.2">
      <c r="A75" s="7"/>
      <c r="B75" s="8"/>
      <c r="C75" s="8"/>
      <c r="D75" s="18"/>
      <c r="E75" s="16"/>
      <c r="F75" s="16"/>
      <c r="G75" s="16"/>
      <c r="H75" s="16"/>
      <c r="I75" s="16"/>
      <c r="J75" s="16"/>
      <c r="K75" s="16"/>
    </row>
    <row r="76" spans="1:11" x14ac:dyDescent="0.2">
      <c r="A76" s="7"/>
      <c r="B76" s="8"/>
      <c r="C76" s="8"/>
      <c r="D76" s="18"/>
      <c r="E76" s="16"/>
      <c r="F76" s="16"/>
      <c r="G76" s="16"/>
      <c r="H76" s="16"/>
      <c r="I76" s="16"/>
      <c r="J76" s="16"/>
      <c r="K76" s="16"/>
    </row>
    <row r="77" spans="1:11" x14ac:dyDescent="0.2">
      <c r="A77" s="7"/>
      <c r="B77" s="8"/>
      <c r="C77" s="8"/>
      <c r="D77" s="18"/>
      <c r="E77" s="16"/>
      <c r="F77" s="16"/>
      <c r="G77" s="16"/>
      <c r="H77" s="16"/>
      <c r="I77" s="16"/>
      <c r="J77" s="16"/>
      <c r="K77" s="16"/>
    </row>
    <row r="78" spans="1:11" x14ac:dyDescent="0.2">
      <c r="A78" s="7"/>
      <c r="B78" s="8"/>
      <c r="C78" s="8"/>
      <c r="D78" s="18"/>
      <c r="E78" s="16"/>
      <c r="F78" s="16"/>
      <c r="G78" s="16"/>
      <c r="H78" s="16"/>
      <c r="I78" s="16"/>
      <c r="J78" s="16"/>
      <c r="K78" s="16"/>
    </row>
    <row r="79" spans="1:11" x14ac:dyDescent="0.2">
      <c r="A79" s="7"/>
      <c r="B79" s="8"/>
      <c r="C79" s="8"/>
      <c r="D79" s="18"/>
      <c r="E79" s="16"/>
      <c r="F79" s="16"/>
      <c r="G79" s="16"/>
      <c r="H79" s="16"/>
      <c r="I79" s="16"/>
      <c r="J79" s="16"/>
      <c r="K79" s="16"/>
    </row>
    <row r="80" spans="1:11" x14ac:dyDescent="0.2">
      <c r="A80" s="7"/>
      <c r="B80" s="8"/>
      <c r="C80" s="8"/>
      <c r="D80" s="18"/>
      <c r="E80" s="16"/>
      <c r="F80" s="16"/>
      <c r="G80" s="16"/>
      <c r="H80" s="16"/>
      <c r="I80" s="16"/>
      <c r="J80" s="16"/>
      <c r="K80" s="16"/>
    </row>
    <row r="81" spans="1:11" x14ac:dyDescent="0.2">
      <c r="A81" s="7"/>
      <c r="B81" s="8"/>
      <c r="C81" s="8"/>
      <c r="D81" s="18"/>
      <c r="E81" s="16"/>
      <c r="F81" s="16"/>
      <c r="G81" s="16"/>
      <c r="H81" s="16"/>
      <c r="I81" s="16"/>
      <c r="J81" s="16"/>
      <c r="K81" s="16"/>
    </row>
    <row r="82" spans="1:11" x14ac:dyDescent="0.2">
      <c r="A82" s="7"/>
      <c r="B82" s="8"/>
      <c r="C82" s="8"/>
      <c r="D82" s="18"/>
      <c r="E82" s="16"/>
      <c r="F82" s="16"/>
      <c r="G82" s="16"/>
      <c r="H82" s="16"/>
      <c r="I82" s="16"/>
      <c r="J82" s="16"/>
      <c r="K82" s="16"/>
    </row>
    <row r="83" spans="1:11" x14ac:dyDescent="0.2">
      <c r="A83" s="7"/>
      <c r="B83" s="8"/>
      <c r="C83" s="8"/>
      <c r="D83" s="18"/>
      <c r="E83" s="16"/>
      <c r="F83" s="16"/>
      <c r="G83" s="16"/>
      <c r="H83" s="16"/>
      <c r="I83" s="16"/>
      <c r="J83" s="16"/>
      <c r="K83" s="16"/>
    </row>
    <row r="84" spans="1:11" x14ac:dyDescent="0.2">
      <c r="A84" s="7"/>
      <c r="B84" s="8"/>
      <c r="C84" s="8"/>
      <c r="D84" s="18"/>
      <c r="E84" s="16"/>
      <c r="F84" s="16"/>
      <c r="G84" s="16"/>
      <c r="H84" s="16"/>
      <c r="I84" s="16"/>
      <c r="J84" s="16"/>
      <c r="K84" s="16"/>
    </row>
    <row r="85" spans="1:11" x14ac:dyDescent="0.2">
      <c r="A85" s="7"/>
      <c r="B85" s="8"/>
      <c r="C85" s="8"/>
      <c r="D85" s="18"/>
      <c r="E85" s="16"/>
      <c r="F85" s="16"/>
      <c r="G85" s="16"/>
      <c r="H85" s="16"/>
      <c r="I85" s="16"/>
      <c r="J85" s="16"/>
      <c r="K85" s="16"/>
    </row>
    <row r="86" spans="1:11" x14ac:dyDescent="0.2">
      <c r="A86" s="7"/>
      <c r="B86" s="8"/>
      <c r="C86" s="8"/>
      <c r="D86" s="18"/>
      <c r="E86" s="16"/>
      <c r="F86" s="16"/>
      <c r="G86" s="16"/>
      <c r="H86" s="16"/>
      <c r="I86" s="16"/>
      <c r="J86" s="16"/>
      <c r="K86" s="16"/>
    </row>
    <row r="87" spans="1:11" x14ac:dyDescent="0.2">
      <c r="A87" s="7"/>
      <c r="B87" s="8"/>
      <c r="C87" s="8"/>
      <c r="D87" s="18"/>
      <c r="E87" s="16"/>
      <c r="F87" s="16"/>
      <c r="G87" s="16"/>
      <c r="H87" s="16"/>
      <c r="I87" s="16"/>
      <c r="J87" s="16"/>
      <c r="K87" s="16"/>
    </row>
    <row r="88" spans="1:11" x14ac:dyDescent="0.2">
      <c r="A88" s="7"/>
      <c r="B88" s="8"/>
      <c r="C88" s="8"/>
      <c r="D88" s="18"/>
      <c r="E88" s="16"/>
      <c r="F88" s="16"/>
      <c r="G88" s="16"/>
      <c r="H88" s="16"/>
      <c r="I88" s="16"/>
      <c r="J88" s="16"/>
      <c r="K88" s="16"/>
    </row>
    <row r="89" spans="1:11" x14ac:dyDescent="0.2">
      <c r="A89" s="7"/>
      <c r="B89" s="8"/>
      <c r="C89" s="8"/>
      <c r="D89" s="18"/>
      <c r="E89" s="16"/>
      <c r="F89" s="16"/>
      <c r="G89" s="16"/>
      <c r="H89" s="16"/>
      <c r="I89" s="16"/>
      <c r="J89" s="16"/>
      <c r="K89" s="16"/>
    </row>
    <row r="90" spans="1:11" x14ac:dyDescent="0.2">
      <c r="A90" s="7"/>
      <c r="B90" s="8"/>
      <c r="C90" s="8"/>
      <c r="D90" s="18"/>
      <c r="E90" s="16"/>
      <c r="F90" s="16"/>
      <c r="G90" s="16"/>
      <c r="H90" s="16"/>
      <c r="I90" s="16"/>
      <c r="J90" s="16"/>
      <c r="K90" s="16"/>
    </row>
    <row r="91" spans="1:11" x14ac:dyDescent="0.2">
      <c r="A91" s="7"/>
      <c r="B91" s="8"/>
      <c r="C91" s="8"/>
      <c r="D91" s="18"/>
      <c r="E91" s="16"/>
      <c r="F91" s="16"/>
      <c r="G91" s="16"/>
      <c r="H91" s="16"/>
      <c r="I91" s="16"/>
      <c r="J91" s="16"/>
      <c r="K91" s="16"/>
    </row>
    <row r="92" spans="1:11" x14ac:dyDescent="0.2">
      <c r="A92" s="7"/>
      <c r="B92" s="8"/>
      <c r="C92" s="8"/>
      <c r="D92" s="18"/>
      <c r="E92" s="16"/>
      <c r="F92" s="16"/>
      <c r="G92" s="16"/>
      <c r="H92" s="16"/>
      <c r="I92" s="16"/>
      <c r="J92" s="16"/>
      <c r="K92" s="16"/>
    </row>
    <row r="93" spans="1:11" x14ac:dyDescent="0.2">
      <c r="A93" s="7"/>
      <c r="B93" s="8"/>
      <c r="C93" s="8"/>
      <c r="D93" s="18"/>
      <c r="E93" s="16"/>
      <c r="F93" s="16"/>
      <c r="G93" s="16"/>
      <c r="H93" s="16"/>
      <c r="I93" s="16"/>
      <c r="J93" s="16"/>
      <c r="K93" s="16"/>
    </row>
    <row r="94" spans="1:11" x14ac:dyDescent="0.2">
      <c r="A94" s="7"/>
      <c r="B94" s="8"/>
      <c r="C94" s="8"/>
      <c r="D94" s="18"/>
      <c r="E94" s="16"/>
      <c r="F94" s="16"/>
      <c r="G94" s="16"/>
      <c r="H94" s="16"/>
      <c r="I94" s="16"/>
      <c r="J94" s="16"/>
      <c r="K94" s="16"/>
    </row>
    <row r="95" spans="1:11" x14ac:dyDescent="0.2">
      <c r="A95" s="7"/>
      <c r="B95" s="8"/>
      <c r="C95" s="8"/>
      <c r="D95" s="18"/>
      <c r="E95" s="16"/>
      <c r="F95" s="16"/>
      <c r="G95" s="16"/>
      <c r="H95" s="16"/>
      <c r="I95" s="16"/>
      <c r="J95" s="16"/>
      <c r="K95" s="16"/>
    </row>
    <row r="96" spans="1:11" x14ac:dyDescent="0.2">
      <c r="A96" s="7"/>
      <c r="B96" s="8"/>
      <c r="C96" s="8"/>
      <c r="D96" s="18"/>
      <c r="E96" s="16"/>
      <c r="F96" s="16"/>
      <c r="G96" s="16"/>
      <c r="H96" s="16"/>
      <c r="I96" s="16"/>
      <c r="J96" s="16"/>
      <c r="K96" s="16"/>
    </row>
    <row r="97" spans="1:11" x14ac:dyDescent="0.2">
      <c r="A97" s="7"/>
      <c r="B97" s="8"/>
      <c r="C97" s="8"/>
      <c r="D97" s="18"/>
      <c r="E97" s="16"/>
      <c r="F97" s="16"/>
      <c r="G97" s="16"/>
      <c r="H97" s="16"/>
      <c r="I97" s="16"/>
      <c r="J97" s="16"/>
      <c r="K97" s="16"/>
    </row>
    <row r="98" spans="1:11" x14ac:dyDescent="0.2">
      <c r="A98" s="7"/>
      <c r="B98" s="8"/>
      <c r="C98" s="8"/>
      <c r="D98" s="18"/>
      <c r="E98" s="16"/>
      <c r="F98" s="16"/>
      <c r="G98" s="16"/>
      <c r="H98" s="16"/>
      <c r="I98" s="16"/>
      <c r="J98" s="16"/>
      <c r="K98" s="16"/>
    </row>
    <row r="99" spans="1:11" x14ac:dyDescent="0.2">
      <c r="A99" s="7"/>
      <c r="B99" s="8"/>
      <c r="C99" s="8"/>
      <c r="D99" s="18"/>
      <c r="E99" s="16"/>
      <c r="F99" s="16"/>
      <c r="G99" s="16"/>
      <c r="H99" s="16"/>
      <c r="I99" s="16"/>
      <c r="J99" s="16"/>
      <c r="K99" s="16"/>
    </row>
    <row r="100" spans="1:11" x14ac:dyDescent="0.2">
      <c r="A100" s="7"/>
      <c r="B100" s="8"/>
      <c r="C100" s="8"/>
      <c r="D100" s="18"/>
      <c r="E100" s="16"/>
      <c r="F100" s="16"/>
      <c r="G100" s="16"/>
      <c r="H100" s="16"/>
      <c r="I100" s="16"/>
      <c r="J100" s="16"/>
      <c r="K100" s="16"/>
    </row>
    <row r="101" spans="1:11" x14ac:dyDescent="0.2">
      <c r="A101" s="7"/>
      <c r="B101" s="8"/>
      <c r="C101" s="8"/>
      <c r="D101" s="18"/>
      <c r="E101" s="16"/>
      <c r="F101" s="16"/>
      <c r="G101" s="16"/>
      <c r="H101" s="16"/>
      <c r="I101" s="16"/>
      <c r="J101" s="16"/>
      <c r="K101" s="16"/>
    </row>
    <row r="102" spans="1:11" x14ac:dyDescent="0.2">
      <c r="A102" s="7"/>
      <c r="B102" s="8"/>
      <c r="C102" s="8"/>
      <c r="D102" s="18"/>
      <c r="E102" s="16"/>
      <c r="F102" s="16"/>
      <c r="G102" s="16"/>
      <c r="H102" s="16"/>
      <c r="I102" s="16"/>
      <c r="J102" s="16"/>
      <c r="K102" s="16"/>
    </row>
    <row r="103" spans="1:11" x14ac:dyDescent="0.2">
      <c r="A103" s="7"/>
      <c r="B103" s="8"/>
      <c r="C103" s="8"/>
      <c r="D103" s="18"/>
      <c r="E103" s="16"/>
      <c r="F103" s="16"/>
      <c r="G103" s="16"/>
      <c r="H103" s="16"/>
      <c r="I103" s="16"/>
      <c r="J103" s="16"/>
      <c r="K103" s="16"/>
    </row>
    <row r="104" spans="1:11" x14ac:dyDescent="0.2">
      <c r="A104" s="7"/>
      <c r="B104" s="8"/>
      <c r="C104" s="8"/>
      <c r="D104" s="18"/>
      <c r="E104" s="16"/>
      <c r="F104" s="16"/>
      <c r="G104" s="16"/>
      <c r="H104" s="16"/>
      <c r="I104" s="16"/>
      <c r="J104" s="16"/>
      <c r="K104" s="16"/>
    </row>
    <row r="105" spans="1:11" x14ac:dyDescent="0.2">
      <c r="A105" s="7"/>
      <c r="B105" s="8"/>
      <c r="C105" s="8"/>
      <c r="D105" s="18"/>
      <c r="E105" s="16"/>
      <c r="F105" s="16"/>
      <c r="G105" s="16"/>
      <c r="H105" s="16"/>
      <c r="I105" s="16"/>
      <c r="J105" s="16"/>
      <c r="K105" s="16"/>
    </row>
    <row r="106" spans="1:11" x14ac:dyDescent="0.2">
      <c r="A106" s="7"/>
      <c r="B106" s="8"/>
      <c r="C106" s="8"/>
      <c r="D106" s="18"/>
      <c r="E106" s="16"/>
      <c r="F106" s="16"/>
      <c r="G106" s="16"/>
      <c r="H106" s="16"/>
      <c r="I106" s="16"/>
      <c r="J106" s="16"/>
      <c r="K106" s="16"/>
    </row>
    <row r="107" spans="1:11" x14ac:dyDescent="0.2">
      <c r="A107" s="7"/>
      <c r="B107" s="8"/>
      <c r="C107" s="8"/>
      <c r="D107" s="18"/>
      <c r="E107" s="16"/>
      <c r="F107" s="16"/>
      <c r="G107" s="16"/>
      <c r="H107" s="16"/>
      <c r="I107" s="16"/>
      <c r="J107" s="16"/>
      <c r="K107" s="16"/>
    </row>
    <row r="108" spans="1:11" x14ac:dyDescent="0.2">
      <c r="A108" s="7"/>
      <c r="B108" s="8"/>
      <c r="C108" s="8"/>
      <c r="D108" s="18"/>
      <c r="E108" s="16"/>
      <c r="F108" s="16"/>
      <c r="G108" s="16"/>
      <c r="H108" s="16"/>
      <c r="I108" s="16"/>
      <c r="J108" s="16"/>
      <c r="K108" s="16"/>
    </row>
    <row r="109" spans="1:11" x14ac:dyDescent="0.2">
      <c r="A109" s="7"/>
      <c r="B109" s="8"/>
      <c r="C109" s="8"/>
      <c r="D109" s="18"/>
      <c r="E109" s="16"/>
      <c r="F109" s="16"/>
      <c r="G109" s="16"/>
      <c r="H109" s="16"/>
      <c r="I109" s="16"/>
      <c r="J109" s="16"/>
      <c r="K109" s="16"/>
    </row>
  </sheetData>
  <sheetProtection algorithmName="SHA-512" hashValue="8V9u5Tjoswshkq4oDTs+RsdwvuWLXWZU3ZCjHJryUjXJOG2y5iFKex++YsiSw1UdB/iz6ztauRLpenDw7OfCDA==" saltValue="apWFeCJC7tOq7pFXfLMU1Q==" spinCount="100000" sheet="1" objects="1" scenarios="1"/>
  <mergeCells count="5">
    <mergeCell ref="A3:C3"/>
    <mergeCell ref="A6:A11"/>
    <mergeCell ref="A1:D1"/>
    <mergeCell ref="A2:D2"/>
    <mergeCell ref="A17:D17"/>
  </mergeCells>
  <dataValidations disablePrompts="1" count="2">
    <dataValidation type="custom" allowBlank="1" showInputMessage="1" sqref="C13 C6" xr:uid="{00000000-0002-0000-0200-000000000000}">
      <formula1>ROUND(C6,2)</formula1>
    </dataValidation>
    <dataValidation type="custom" allowBlank="1" showInputMessage="1" sqref="C4:C5" xr:uid="{00000000-0002-0000-0200-000001000000}">
      <formula1>ROUND(C4,4)</formula1>
    </dataValidation>
  </dataValidations>
  <pageMargins left="0.70866141732283472" right="0.70866141732283472" top="0.78740157480314965" bottom="0.78740157480314965" header="0.31496062992125984" footer="0.31496062992125984"/>
  <pageSetup paperSize="9" scale="76" orientation="portrait" r:id="rId1"/>
  <headerFooter>
    <oddFooter>&amp;L&amp;7TAB-13749/12.25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6"/>
  <sheetViews>
    <sheetView zoomScaleNormal="100" workbookViewId="0">
      <selection sqref="A1:F1"/>
    </sheetView>
  </sheetViews>
  <sheetFormatPr baseColWidth="10" defaultRowHeight="15" x14ac:dyDescent="0.2"/>
  <cols>
    <col min="1" max="1" width="8.5703125" style="5" customWidth="1"/>
    <col min="2" max="2" width="37.5703125" style="5" customWidth="1"/>
    <col min="3" max="3" width="8.5703125" style="5" customWidth="1"/>
    <col min="4" max="4" width="18.42578125" style="2" customWidth="1"/>
    <col min="5" max="5" width="22.5703125" style="2" customWidth="1"/>
    <col min="6" max="6" width="30.5703125" customWidth="1"/>
  </cols>
  <sheetData>
    <row r="1" spans="1:12" ht="47.45" customHeight="1" x14ac:dyDescent="0.2">
      <c r="A1" s="177" t="s">
        <v>132</v>
      </c>
      <c r="B1" s="177"/>
      <c r="C1" s="177"/>
      <c r="D1" s="177"/>
      <c r="E1" s="177"/>
      <c r="F1" s="177"/>
      <c r="G1" s="16"/>
      <c r="H1" s="16"/>
      <c r="I1" s="16"/>
      <c r="J1" s="16"/>
      <c r="K1" s="16"/>
      <c r="L1" s="16"/>
    </row>
    <row r="2" spans="1:12" ht="23.45" customHeight="1" x14ac:dyDescent="0.2">
      <c r="A2" s="178" t="s">
        <v>8</v>
      </c>
      <c r="B2" s="178"/>
      <c r="C2" s="178"/>
      <c r="D2" s="178"/>
      <c r="E2" s="178"/>
      <c r="F2" s="178"/>
      <c r="G2" s="16"/>
      <c r="H2" s="16"/>
      <c r="I2" s="16"/>
      <c r="J2" s="16"/>
      <c r="K2" s="16"/>
      <c r="L2" s="16"/>
    </row>
    <row r="3" spans="1:12" ht="23.45" customHeight="1" x14ac:dyDescent="0.2">
      <c r="A3" s="119"/>
      <c r="B3" s="119"/>
      <c r="C3" s="119"/>
      <c r="D3" s="119"/>
      <c r="E3" s="119"/>
      <c r="F3" s="20"/>
      <c r="G3" s="16"/>
      <c r="H3" s="16"/>
      <c r="I3" s="16"/>
      <c r="J3" s="16"/>
      <c r="K3" s="16"/>
      <c r="L3" s="16"/>
    </row>
    <row r="4" spans="1:12" s="47" customFormat="1" ht="37.35" customHeight="1" x14ac:dyDescent="0.2">
      <c r="A4" s="182" t="s">
        <v>53</v>
      </c>
      <c r="B4" s="182"/>
      <c r="C4" s="182"/>
      <c r="D4" s="182"/>
      <c r="E4" s="182"/>
      <c r="F4" s="50"/>
      <c r="G4" s="46"/>
      <c r="H4" s="46"/>
      <c r="I4" s="46"/>
      <c r="J4" s="46"/>
      <c r="K4" s="46"/>
      <c r="L4" s="46"/>
    </row>
    <row r="5" spans="1:12" s="47" customFormat="1" ht="36" customHeight="1" x14ac:dyDescent="0.2">
      <c r="A5" s="183" t="s">
        <v>23</v>
      </c>
      <c r="B5" s="183"/>
      <c r="C5" s="183"/>
      <c r="D5" s="183"/>
      <c r="E5" s="183"/>
      <c r="F5" s="46"/>
      <c r="G5" s="46"/>
      <c r="H5" s="46"/>
      <c r="I5" s="46"/>
      <c r="J5" s="46"/>
      <c r="K5" s="46"/>
      <c r="L5" s="46"/>
    </row>
    <row r="6" spans="1:12" s="47" customFormat="1" ht="36" customHeight="1" x14ac:dyDescent="0.2">
      <c r="A6" s="179" t="s">
        <v>93</v>
      </c>
      <c r="B6" s="179"/>
      <c r="C6" s="179"/>
      <c r="D6" s="179"/>
      <c r="E6" s="103" t="s">
        <v>94</v>
      </c>
      <c r="F6" s="48" t="s">
        <v>30</v>
      </c>
      <c r="G6" s="46"/>
      <c r="H6" s="46"/>
      <c r="I6" s="46"/>
      <c r="J6" s="46"/>
      <c r="K6" s="46"/>
      <c r="L6" s="46"/>
    </row>
    <row r="7" spans="1:12" s="47" customFormat="1" ht="36" customHeight="1" x14ac:dyDescent="0.2">
      <c r="A7" s="184"/>
      <c r="B7" s="185"/>
      <c r="C7" s="185"/>
      <c r="D7" s="186"/>
      <c r="E7" s="102"/>
      <c r="F7" s="49"/>
      <c r="G7" s="46"/>
      <c r="H7" s="46"/>
      <c r="I7" s="46"/>
      <c r="J7" s="46"/>
      <c r="K7" s="46"/>
      <c r="L7" s="46"/>
    </row>
    <row r="8" spans="1:12" s="47" customFormat="1" ht="36" customHeight="1" x14ac:dyDescent="0.2">
      <c r="A8" s="187"/>
      <c r="B8" s="188"/>
      <c r="C8" s="188"/>
      <c r="D8" s="189"/>
      <c r="E8" s="39"/>
      <c r="F8" s="49"/>
      <c r="G8" s="46"/>
      <c r="H8" s="46"/>
      <c r="I8" s="46"/>
      <c r="J8" s="46"/>
      <c r="K8" s="46"/>
      <c r="L8" s="46"/>
    </row>
    <row r="9" spans="1:12" s="47" customFormat="1" ht="38.450000000000003" customHeight="1" x14ac:dyDescent="0.2">
      <c r="A9" s="187"/>
      <c r="B9" s="188"/>
      <c r="C9" s="188"/>
      <c r="D9" s="189"/>
      <c r="E9" s="39"/>
      <c r="F9" s="49"/>
      <c r="G9" s="46"/>
      <c r="H9" s="46"/>
      <c r="I9" s="46"/>
      <c r="J9" s="46"/>
      <c r="K9" s="46"/>
      <c r="L9" s="46"/>
    </row>
    <row r="10" spans="1:12" s="47" customFormat="1" ht="27.4" customHeight="1" x14ac:dyDescent="0.2">
      <c r="A10" s="42" t="s">
        <v>21</v>
      </c>
      <c r="B10" s="171" t="s">
        <v>24</v>
      </c>
      <c r="C10" s="172"/>
      <c r="D10" s="173"/>
      <c r="E10" s="44">
        <f>SUM(E7:E9)</f>
        <v>0</v>
      </c>
      <c r="F10" s="49"/>
      <c r="G10" s="46"/>
      <c r="H10" s="46"/>
      <c r="I10" s="46"/>
      <c r="J10" s="46"/>
      <c r="K10" s="46"/>
      <c r="L10" s="46"/>
    </row>
    <row r="11" spans="1:12" s="47" customFormat="1" ht="23.45" customHeight="1" x14ac:dyDescent="0.2">
      <c r="A11" s="190"/>
      <c r="B11" s="190"/>
      <c r="C11" s="190"/>
      <c r="D11" s="190"/>
      <c r="E11" s="190"/>
      <c r="F11" s="48"/>
      <c r="G11" s="46"/>
      <c r="H11" s="46"/>
      <c r="I11" s="46"/>
      <c r="J11" s="46"/>
      <c r="K11" s="46"/>
      <c r="L11" s="46"/>
    </row>
    <row r="12" spans="1:12" s="47" customFormat="1" ht="23.45" customHeight="1" x14ac:dyDescent="0.2">
      <c r="A12" s="180" t="s">
        <v>51</v>
      </c>
      <c r="B12" s="180"/>
      <c r="C12" s="180"/>
      <c r="D12" s="180"/>
      <c r="E12" s="180"/>
      <c r="F12" s="46"/>
      <c r="G12" s="46"/>
      <c r="H12" s="46"/>
      <c r="I12" s="46"/>
      <c r="J12" s="46"/>
      <c r="K12" s="46"/>
      <c r="L12" s="46"/>
    </row>
    <row r="13" spans="1:12" s="47" customFormat="1" ht="12" customHeight="1" x14ac:dyDescent="0.2">
      <c r="A13" s="181"/>
      <c r="B13" s="181"/>
      <c r="C13" s="181"/>
      <c r="D13" s="181"/>
      <c r="E13" s="181"/>
      <c r="F13" s="48" t="s">
        <v>30</v>
      </c>
      <c r="G13" s="46"/>
      <c r="H13" s="46"/>
      <c r="I13" s="46"/>
      <c r="J13" s="46"/>
      <c r="K13" s="46"/>
      <c r="L13" s="46"/>
    </row>
    <row r="14" spans="1:12" s="47" customFormat="1" ht="36" customHeight="1" x14ac:dyDescent="0.2">
      <c r="A14" s="36" t="s">
        <v>90</v>
      </c>
      <c r="B14" s="52" t="s">
        <v>85</v>
      </c>
      <c r="C14" s="53"/>
      <c r="D14" s="54" t="s">
        <v>41</v>
      </c>
      <c r="E14" s="40">
        <f>C14*1.5</f>
        <v>0</v>
      </c>
      <c r="F14" s="49"/>
      <c r="G14" s="46"/>
      <c r="H14" s="46"/>
      <c r="I14" s="46"/>
      <c r="J14" s="46"/>
      <c r="K14" s="46"/>
      <c r="L14" s="46"/>
    </row>
    <row r="15" spans="1:12" s="47" customFormat="1" ht="44.65" customHeight="1" x14ac:dyDescent="0.2">
      <c r="A15" s="36" t="s">
        <v>91</v>
      </c>
      <c r="B15" s="52" t="s">
        <v>86</v>
      </c>
      <c r="C15" s="55"/>
      <c r="D15" s="37" t="s">
        <v>42</v>
      </c>
      <c r="E15" s="40">
        <f>C15*1.2</f>
        <v>0</v>
      </c>
      <c r="F15" s="49"/>
      <c r="G15" s="46"/>
      <c r="H15" s="46"/>
      <c r="I15" s="46"/>
      <c r="J15" s="46"/>
      <c r="K15" s="46"/>
      <c r="L15" s="46"/>
    </row>
    <row r="16" spans="1:12" s="47" customFormat="1" ht="44.65" customHeight="1" x14ac:dyDescent="0.2">
      <c r="A16" s="36" t="s">
        <v>92</v>
      </c>
      <c r="B16" s="52" t="s">
        <v>56</v>
      </c>
      <c r="C16" s="55"/>
      <c r="D16" s="37" t="s">
        <v>43</v>
      </c>
      <c r="E16" s="40">
        <f>C16*-1.5*8</f>
        <v>0</v>
      </c>
      <c r="F16" s="49"/>
      <c r="G16" s="46"/>
      <c r="H16" s="46"/>
      <c r="I16" s="46"/>
      <c r="J16" s="46"/>
      <c r="K16" s="46"/>
      <c r="L16" s="46"/>
    </row>
    <row r="17" spans="1:12" s="47" customFormat="1" ht="36" customHeight="1" x14ac:dyDescent="0.2">
      <c r="A17" s="42" t="s">
        <v>22</v>
      </c>
      <c r="B17" s="171" t="s">
        <v>25</v>
      </c>
      <c r="C17" s="172"/>
      <c r="D17" s="173"/>
      <c r="E17" s="44">
        <f>IF(E14+E15+E16&lt;0,0,E14+E15+E16)</f>
        <v>0</v>
      </c>
      <c r="F17" s="49"/>
      <c r="G17" s="46"/>
      <c r="H17" s="46"/>
      <c r="I17" s="46"/>
      <c r="J17" s="46"/>
      <c r="K17" s="46"/>
      <c r="L17" s="46"/>
    </row>
    <row r="18" spans="1:12" s="47" customFormat="1" ht="8.65" customHeight="1" x14ac:dyDescent="0.2">
      <c r="A18" s="174"/>
      <c r="B18" s="174"/>
      <c r="C18" s="174"/>
      <c r="D18" s="174"/>
      <c r="E18" s="174"/>
      <c r="F18" s="46"/>
      <c r="G18" s="46"/>
      <c r="H18" s="46"/>
      <c r="I18" s="46"/>
      <c r="J18" s="46"/>
      <c r="K18" s="46"/>
      <c r="L18" s="46"/>
    </row>
    <row r="19" spans="1:12" s="47" customFormat="1" ht="22.7" customHeight="1" x14ac:dyDescent="0.2">
      <c r="A19" s="176" t="s">
        <v>52</v>
      </c>
      <c r="B19" s="176"/>
      <c r="C19" s="176"/>
      <c r="D19" s="176"/>
      <c r="E19" s="176"/>
      <c r="F19" s="176"/>
      <c r="G19" s="46"/>
      <c r="H19" s="46"/>
      <c r="I19" s="46"/>
      <c r="J19" s="46"/>
      <c r="K19" s="46"/>
      <c r="L19" s="46"/>
    </row>
    <row r="20" spans="1:12" s="51" customFormat="1" ht="32.450000000000003" customHeight="1" x14ac:dyDescent="0.2">
      <c r="A20" s="175" t="s">
        <v>54</v>
      </c>
      <c r="B20" s="175"/>
      <c r="C20" s="175"/>
      <c r="D20" s="175"/>
      <c r="E20" s="175"/>
      <c r="F20" s="175"/>
      <c r="G20" s="50"/>
      <c r="H20" s="50"/>
      <c r="I20" s="50"/>
      <c r="J20" s="50"/>
      <c r="K20" s="50"/>
      <c r="L20" s="50"/>
    </row>
    <row r="21" spans="1:12" s="51" customFormat="1" ht="47.45" customHeight="1" x14ac:dyDescent="0.2">
      <c r="A21" s="175" t="s">
        <v>55</v>
      </c>
      <c r="B21" s="175"/>
      <c r="C21" s="175"/>
      <c r="D21" s="175"/>
      <c r="E21" s="175"/>
      <c r="F21" s="175"/>
      <c r="G21" s="50"/>
      <c r="H21" s="50"/>
      <c r="I21" s="50"/>
      <c r="J21" s="50"/>
      <c r="K21" s="50"/>
      <c r="L21" s="50"/>
    </row>
    <row r="22" spans="1:12" ht="20.45" customHeight="1" x14ac:dyDescent="0.2">
      <c r="A22" s="170"/>
      <c r="B22" s="170"/>
      <c r="C22" s="170"/>
      <c r="D22" s="170"/>
      <c r="E22" s="170"/>
      <c r="F22" s="16"/>
      <c r="G22" s="16"/>
      <c r="H22" s="16"/>
      <c r="I22" s="16"/>
      <c r="J22" s="16"/>
      <c r="K22" s="16"/>
      <c r="L22" s="16"/>
    </row>
    <row r="23" spans="1:12" x14ac:dyDescent="0.2">
      <c r="A23" s="7"/>
      <c r="B23" s="7"/>
      <c r="C23" s="7"/>
      <c r="D23" s="8"/>
      <c r="E23" s="8"/>
      <c r="F23" s="16"/>
      <c r="G23" s="16"/>
      <c r="H23" s="16"/>
      <c r="I23" s="16"/>
      <c r="J23" s="16"/>
      <c r="K23" s="16"/>
      <c r="L23" s="16"/>
    </row>
    <row r="24" spans="1:12" x14ac:dyDescent="0.2">
      <c r="A24" s="7"/>
      <c r="B24" s="7"/>
      <c r="C24" s="7"/>
      <c r="D24" s="8"/>
      <c r="E24" s="8"/>
      <c r="F24" s="16"/>
      <c r="G24" s="16"/>
      <c r="H24" s="16"/>
      <c r="I24" s="16"/>
      <c r="J24" s="16"/>
      <c r="K24" s="16"/>
      <c r="L24" s="16"/>
    </row>
    <row r="25" spans="1:12" x14ac:dyDescent="0.2">
      <c r="A25" s="7"/>
      <c r="B25" s="7"/>
      <c r="C25" s="7"/>
      <c r="D25" s="8"/>
      <c r="E25" s="8"/>
      <c r="F25" s="16"/>
      <c r="G25" s="16"/>
      <c r="H25" s="16"/>
      <c r="I25" s="16"/>
      <c r="J25" s="16"/>
      <c r="K25" s="16"/>
      <c r="L25" s="16"/>
    </row>
    <row r="26" spans="1:12" x14ac:dyDescent="0.2">
      <c r="A26" s="7"/>
      <c r="B26" s="7"/>
      <c r="C26" s="7"/>
      <c r="D26" s="8"/>
      <c r="E26" s="8"/>
      <c r="F26" s="16"/>
      <c r="G26" s="16"/>
      <c r="H26" s="16"/>
      <c r="I26" s="16"/>
      <c r="J26" s="16"/>
      <c r="K26" s="16"/>
      <c r="L26" s="16"/>
    </row>
    <row r="27" spans="1:12" x14ac:dyDescent="0.2">
      <c r="A27" s="7"/>
      <c r="B27" s="7"/>
      <c r="C27" s="7"/>
      <c r="D27" s="8"/>
      <c r="E27" s="8"/>
      <c r="F27" s="16"/>
      <c r="G27" s="16"/>
      <c r="H27" s="16"/>
      <c r="I27" s="16"/>
      <c r="J27" s="16"/>
      <c r="K27" s="16"/>
      <c r="L27" s="16"/>
    </row>
    <row r="28" spans="1:12" x14ac:dyDescent="0.2">
      <c r="A28" s="7"/>
      <c r="B28" s="7"/>
      <c r="C28" s="7"/>
      <c r="D28" s="8"/>
      <c r="E28" s="8"/>
      <c r="F28" s="16"/>
      <c r="G28" s="16"/>
      <c r="H28" s="16"/>
      <c r="I28" s="16"/>
      <c r="J28" s="16"/>
      <c r="K28" s="16"/>
      <c r="L28" s="16"/>
    </row>
    <row r="29" spans="1:12" x14ac:dyDescent="0.2">
      <c r="A29" s="7"/>
      <c r="B29" s="7"/>
      <c r="C29" s="7"/>
      <c r="D29" s="8"/>
      <c r="E29" s="8"/>
      <c r="F29" s="16"/>
      <c r="G29" s="16"/>
      <c r="H29" s="16"/>
      <c r="I29" s="16"/>
      <c r="J29" s="16"/>
      <c r="K29" s="16"/>
      <c r="L29" s="16"/>
    </row>
    <row r="30" spans="1:12" x14ac:dyDescent="0.2">
      <c r="A30" s="7"/>
      <c r="B30" s="7"/>
      <c r="C30" s="7"/>
      <c r="D30" s="8"/>
      <c r="E30" s="8"/>
      <c r="F30" s="16"/>
      <c r="G30" s="16"/>
      <c r="H30" s="16"/>
      <c r="I30" s="16"/>
      <c r="J30" s="16"/>
      <c r="K30" s="16"/>
      <c r="L30" s="16"/>
    </row>
    <row r="31" spans="1:12" x14ac:dyDescent="0.2">
      <c r="A31" s="7"/>
      <c r="B31" s="7"/>
      <c r="C31" s="7"/>
      <c r="D31" s="8"/>
      <c r="E31" s="8"/>
      <c r="F31" s="16"/>
      <c r="G31" s="16"/>
      <c r="H31" s="16"/>
      <c r="I31" s="16"/>
      <c r="J31" s="16"/>
      <c r="K31" s="16"/>
      <c r="L31" s="16"/>
    </row>
    <row r="32" spans="1:12" x14ac:dyDescent="0.2">
      <c r="A32" s="7"/>
      <c r="B32" s="7"/>
      <c r="C32" s="7"/>
      <c r="D32" s="8"/>
      <c r="E32" s="8"/>
      <c r="F32" s="16"/>
      <c r="G32" s="16"/>
      <c r="H32" s="16"/>
      <c r="I32" s="16"/>
      <c r="J32" s="16"/>
      <c r="K32" s="16"/>
      <c r="L32" s="16"/>
    </row>
    <row r="33" spans="1:12" x14ac:dyDescent="0.2">
      <c r="A33" s="7"/>
      <c r="B33" s="7"/>
      <c r="C33" s="7"/>
      <c r="D33" s="8"/>
      <c r="E33" s="8"/>
      <c r="F33" s="16"/>
      <c r="G33" s="16"/>
      <c r="H33" s="16"/>
      <c r="I33" s="16"/>
      <c r="J33" s="16"/>
      <c r="K33" s="16"/>
      <c r="L33" s="16"/>
    </row>
    <row r="34" spans="1:12" x14ac:dyDescent="0.2">
      <c r="A34" s="7"/>
      <c r="B34" s="7"/>
      <c r="C34" s="7"/>
      <c r="D34" s="8"/>
      <c r="E34" s="8"/>
      <c r="F34" s="16"/>
      <c r="G34" s="16"/>
      <c r="H34" s="16"/>
      <c r="I34" s="16"/>
      <c r="J34" s="16"/>
      <c r="K34" s="16"/>
      <c r="L34" s="16"/>
    </row>
    <row r="35" spans="1:12" x14ac:dyDescent="0.2">
      <c r="A35" s="7"/>
      <c r="B35" s="7"/>
      <c r="C35" s="7"/>
      <c r="D35" s="8"/>
      <c r="E35" s="8"/>
      <c r="F35" s="16"/>
      <c r="G35" s="16"/>
      <c r="H35" s="16"/>
      <c r="I35" s="16"/>
      <c r="J35" s="16"/>
      <c r="K35" s="16"/>
      <c r="L35" s="16"/>
    </row>
    <row r="36" spans="1:12" x14ac:dyDescent="0.2">
      <c r="A36" s="7"/>
      <c r="B36" s="7"/>
      <c r="C36" s="7"/>
      <c r="D36" s="8"/>
      <c r="E36" s="8"/>
      <c r="F36" s="16"/>
      <c r="G36" s="16"/>
      <c r="H36" s="16"/>
      <c r="I36" s="16"/>
      <c r="J36" s="16"/>
      <c r="K36" s="16"/>
      <c r="L36" s="16"/>
    </row>
  </sheetData>
  <sheetProtection algorithmName="SHA-512" hashValue="XkFUA/WxN7Iz439eM3M0alIOsS5wbJPfUxqFvqQToh9BHwqEWjWLNrhx+y2pfmTQn9EKiKxk8vuTiF+jnTTxgw==" saltValue="sI3qE4VVkaoxqE0gHvXaPw==" spinCount="100000" sheet="1" objects="1" scenarios="1"/>
  <mergeCells count="18">
    <mergeCell ref="A1:F1"/>
    <mergeCell ref="A2:F2"/>
    <mergeCell ref="A6:D6"/>
    <mergeCell ref="A12:E12"/>
    <mergeCell ref="A13:E13"/>
    <mergeCell ref="A4:E4"/>
    <mergeCell ref="A5:E5"/>
    <mergeCell ref="A7:D7"/>
    <mergeCell ref="A8:D8"/>
    <mergeCell ref="A9:D9"/>
    <mergeCell ref="B10:D10"/>
    <mergeCell ref="A11:E11"/>
    <mergeCell ref="A22:E22"/>
    <mergeCell ref="B17:D17"/>
    <mergeCell ref="A18:E18"/>
    <mergeCell ref="A21:F21"/>
    <mergeCell ref="A20:F20"/>
    <mergeCell ref="A19:F19"/>
  </mergeCells>
  <dataValidations disablePrompts="1" count="2">
    <dataValidation type="custom" allowBlank="1" showInputMessage="1" sqref="E7:E9" xr:uid="{00000000-0002-0000-0300-000000000000}">
      <formula1>ROUND(E7,2)</formula1>
    </dataValidation>
    <dataValidation type="custom" allowBlank="1" showInputMessage="1" sqref="C14:C16" xr:uid="{00000000-0002-0000-0300-000001000000}">
      <formula1>ROUND(C14,0)</formula1>
    </dataValidation>
  </dataValidations>
  <pageMargins left="0.70866141732283472" right="0.70866141732283472" top="0.78740157480314965" bottom="0.78740157480314965" header="0.31496062992125984" footer="0.31496062992125984"/>
  <pageSetup paperSize="9" scale="70" orientation="portrait" r:id="rId1"/>
  <headerFooter>
    <oddFooter>&amp;L&amp;7TAB-13749/12.25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6"/>
  <sheetViews>
    <sheetView zoomScaleNormal="100" workbookViewId="0">
      <selection sqref="A1:H1"/>
    </sheetView>
  </sheetViews>
  <sheetFormatPr baseColWidth="10" defaultColWidth="11" defaultRowHeight="15" x14ac:dyDescent="0.2"/>
  <cols>
    <col min="1" max="2" width="7" style="7" customWidth="1"/>
    <col min="3" max="3" width="39.85546875" style="8" customWidth="1"/>
    <col min="4" max="4" width="22.5703125" style="8" customWidth="1"/>
    <col min="5" max="7" width="22.5703125" style="16" customWidth="1"/>
    <col min="8" max="8" width="34.5703125" style="16" customWidth="1"/>
    <col min="9" max="16384" width="11" style="16"/>
  </cols>
  <sheetData>
    <row r="1" spans="1:15" ht="47.45" customHeight="1" x14ac:dyDescent="0.2">
      <c r="A1" s="169" t="s">
        <v>133</v>
      </c>
      <c r="B1" s="169"/>
      <c r="C1" s="169"/>
      <c r="D1" s="169"/>
      <c r="E1" s="169"/>
      <c r="F1" s="169"/>
      <c r="G1" s="169"/>
      <c r="H1" s="169"/>
    </row>
    <row r="2" spans="1:15" ht="23.45" customHeight="1" x14ac:dyDescent="0.2">
      <c r="A2" s="141" t="s">
        <v>8</v>
      </c>
      <c r="B2" s="141"/>
      <c r="C2" s="141"/>
      <c r="D2" s="141"/>
      <c r="E2" s="141"/>
      <c r="F2" s="141"/>
      <c r="G2" s="141"/>
      <c r="H2" s="141"/>
    </row>
    <row r="3" spans="1:15" ht="23.45" customHeight="1" x14ac:dyDescent="0.2">
      <c r="A3" s="114"/>
      <c r="B3" s="114"/>
      <c r="C3" s="114"/>
      <c r="D3" s="114"/>
      <c r="E3" s="114"/>
      <c r="F3" s="114"/>
      <c r="G3" s="114"/>
      <c r="H3" s="114"/>
    </row>
    <row r="4" spans="1:15" ht="18" customHeight="1" x14ac:dyDescent="0.2">
      <c r="A4" s="202" t="s">
        <v>40</v>
      </c>
      <c r="B4" s="202"/>
      <c r="C4" s="202"/>
      <c r="D4" s="202"/>
      <c r="F4" s="18"/>
    </row>
    <row r="5" spans="1:15" ht="18" customHeight="1" x14ac:dyDescent="0.2">
      <c r="A5" s="166"/>
      <c r="B5" s="166"/>
      <c r="C5" s="166"/>
      <c r="D5" s="166"/>
      <c r="F5" s="18"/>
      <c r="H5" s="19" t="s">
        <v>30</v>
      </c>
    </row>
    <row r="6" spans="1:15" customFormat="1" ht="45.95" customHeight="1" x14ac:dyDescent="0.2">
      <c r="A6" s="203" t="s">
        <v>95</v>
      </c>
      <c r="B6" s="204"/>
      <c r="C6" s="204"/>
      <c r="D6" s="204"/>
      <c r="E6" s="204"/>
      <c r="F6" s="204"/>
      <c r="G6" s="94"/>
      <c r="H6" s="22"/>
      <c r="I6" s="16"/>
      <c r="J6" s="16"/>
      <c r="K6" s="16"/>
      <c r="L6" s="16"/>
      <c r="M6" s="16"/>
      <c r="N6" s="16"/>
      <c r="O6" s="16"/>
    </row>
    <row r="7" spans="1:15" customFormat="1" ht="95.45" customHeight="1" x14ac:dyDescent="0.2">
      <c r="A7" s="95"/>
      <c r="B7" s="196"/>
      <c r="C7" s="197"/>
      <c r="D7" s="95" t="s">
        <v>57</v>
      </c>
      <c r="E7" s="95" t="s">
        <v>88</v>
      </c>
      <c r="F7" s="95" t="s">
        <v>89</v>
      </c>
      <c r="G7" s="95" t="s">
        <v>58</v>
      </c>
      <c r="H7" s="22"/>
      <c r="I7" s="16"/>
      <c r="J7" s="16"/>
      <c r="K7" s="16"/>
      <c r="L7" s="16"/>
      <c r="M7" s="16"/>
      <c r="N7" s="16"/>
      <c r="O7" s="16"/>
    </row>
    <row r="8" spans="1:15" customFormat="1" ht="48" customHeight="1" x14ac:dyDescent="0.2">
      <c r="A8" s="42" t="s">
        <v>15</v>
      </c>
      <c r="B8" s="198" t="s">
        <v>136</v>
      </c>
      <c r="C8" s="199"/>
      <c r="D8" s="40">
        <f>'5.4.1'!C32</f>
        <v>0</v>
      </c>
      <c r="E8" s="96">
        <v>0</v>
      </c>
      <c r="F8" s="40">
        <f>D8*E8</f>
        <v>0</v>
      </c>
      <c r="G8" s="40">
        <f>D8-F8</f>
        <v>0</v>
      </c>
      <c r="H8" s="21"/>
      <c r="I8" s="16"/>
      <c r="J8" s="16"/>
      <c r="K8" s="16"/>
      <c r="L8" s="16"/>
      <c r="M8" s="16"/>
      <c r="N8" s="16"/>
      <c r="O8" s="16"/>
    </row>
    <row r="9" spans="1:15" customFormat="1" ht="48" customHeight="1" x14ac:dyDescent="0.2">
      <c r="A9" s="42" t="s">
        <v>16</v>
      </c>
      <c r="B9" s="191" t="s">
        <v>26</v>
      </c>
      <c r="C9" s="192"/>
      <c r="D9" s="40">
        <f>'5.4.1'!C33</f>
        <v>0</v>
      </c>
      <c r="E9" s="96">
        <v>0</v>
      </c>
      <c r="F9" s="40">
        <f t="shared" ref="F9:F12" si="0">D9*E9</f>
        <v>0</v>
      </c>
      <c r="G9" s="40">
        <f t="shared" ref="G9:G12" si="1">D9-F9</f>
        <v>0</v>
      </c>
      <c r="H9" s="21"/>
      <c r="I9" s="16"/>
      <c r="J9" s="16"/>
      <c r="K9" s="16"/>
      <c r="L9" s="16"/>
      <c r="M9" s="16"/>
      <c r="N9" s="16"/>
      <c r="O9" s="16"/>
    </row>
    <row r="10" spans="1:15" customFormat="1" ht="48" customHeight="1" x14ac:dyDescent="0.2">
      <c r="A10" s="42" t="s">
        <v>19</v>
      </c>
      <c r="B10" s="191" t="s">
        <v>27</v>
      </c>
      <c r="C10" s="192"/>
      <c r="D10" s="40">
        <f>'5.4.2'!C15</f>
        <v>0</v>
      </c>
      <c r="E10" s="96">
        <v>0</v>
      </c>
      <c r="F10" s="40">
        <f t="shared" si="0"/>
        <v>0</v>
      </c>
      <c r="G10" s="40">
        <f t="shared" si="1"/>
        <v>0</v>
      </c>
      <c r="H10" s="21"/>
      <c r="I10" s="16"/>
      <c r="J10" s="16"/>
      <c r="K10" s="16"/>
      <c r="L10" s="16"/>
      <c r="M10" s="16"/>
      <c r="N10" s="16"/>
      <c r="O10" s="16"/>
    </row>
    <row r="11" spans="1:15" customFormat="1" ht="48" customHeight="1" x14ac:dyDescent="0.2">
      <c r="A11" s="42" t="s">
        <v>21</v>
      </c>
      <c r="B11" s="191" t="s">
        <v>28</v>
      </c>
      <c r="C11" s="192"/>
      <c r="D11" s="40">
        <f>'5.4.3 und 5.4.4'!E10</f>
        <v>0</v>
      </c>
      <c r="E11" s="96">
        <v>0</v>
      </c>
      <c r="F11" s="40">
        <f t="shared" si="0"/>
        <v>0</v>
      </c>
      <c r="G11" s="40">
        <f t="shared" si="1"/>
        <v>0</v>
      </c>
      <c r="H11" s="21"/>
      <c r="I11" s="16"/>
      <c r="J11" s="16"/>
      <c r="K11" s="16"/>
      <c r="L11" s="16"/>
      <c r="M11" s="16"/>
      <c r="N11" s="16"/>
      <c r="O11" s="16"/>
    </row>
    <row r="12" spans="1:15" customFormat="1" ht="48" customHeight="1" x14ac:dyDescent="0.2">
      <c r="A12" s="42" t="s">
        <v>22</v>
      </c>
      <c r="B12" s="191" t="s">
        <v>29</v>
      </c>
      <c r="C12" s="192"/>
      <c r="D12" s="40">
        <f>'5.4.3 und 5.4.4'!E17</f>
        <v>0</v>
      </c>
      <c r="E12" s="96">
        <v>0</v>
      </c>
      <c r="F12" s="40">
        <f t="shared" si="0"/>
        <v>0</v>
      </c>
      <c r="G12" s="40">
        <f t="shared" si="1"/>
        <v>0</v>
      </c>
      <c r="H12" s="21"/>
      <c r="I12" s="16"/>
      <c r="J12" s="16"/>
      <c r="K12" s="16"/>
      <c r="L12" s="16"/>
      <c r="M12" s="16"/>
      <c r="N12" s="16"/>
      <c r="O12" s="16"/>
    </row>
    <row r="13" spans="1:15" customFormat="1" ht="36" customHeight="1" x14ac:dyDescent="0.2">
      <c r="A13" s="193" t="s">
        <v>59</v>
      </c>
      <c r="B13" s="194"/>
      <c r="C13" s="195"/>
      <c r="D13" s="44">
        <f>SUM(D8:D12)</f>
        <v>0</v>
      </c>
      <c r="E13" s="97"/>
      <c r="F13" s="46"/>
      <c r="G13" s="44">
        <f>SUM(G8:G12)</f>
        <v>0</v>
      </c>
      <c r="H13" s="21"/>
      <c r="I13" s="16"/>
      <c r="J13" s="16"/>
      <c r="K13" s="16"/>
      <c r="L13" s="16"/>
      <c r="M13" s="16"/>
      <c r="N13" s="16"/>
      <c r="O13" s="16"/>
    </row>
    <row r="14" spans="1:15" s="4" customFormat="1" ht="34.700000000000003" customHeight="1" x14ac:dyDescent="0.2">
      <c r="A14" s="98" t="s">
        <v>135</v>
      </c>
      <c r="B14" s="99"/>
      <c r="C14" s="100"/>
      <c r="D14" s="98"/>
      <c r="E14" s="99"/>
      <c r="F14" s="101">
        <f>SUM(F8:F13)</f>
        <v>0</v>
      </c>
      <c r="G14" s="94"/>
      <c r="H14" s="21"/>
      <c r="I14" s="20"/>
      <c r="J14" s="20"/>
      <c r="K14" s="20"/>
      <c r="L14" s="20"/>
      <c r="M14" s="20"/>
      <c r="N14" s="20"/>
      <c r="O14" s="20"/>
    </row>
    <row r="15" spans="1:15" customFormat="1" ht="8.65" customHeight="1" x14ac:dyDescent="0.2">
      <c r="A15" s="200"/>
      <c r="B15" s="201"/>
      <c r="C15" s="201"/>
      <c r="D15" s="201"/>
      <c r="E15" s="201"/>
      <c r="F15" s="201"/>
      <c r="G15" s="50"/>
      <c r="H15" s="20"/>
      <c r="I15" s="16"/>
      <c r="J15" s="16"/>
      <c r="K15" s="16"/>
      <c r="L15" s="16"/>
      <c r="M15" s="16"/>
      <c r="N15" s="16"/>
      <c r="O15" s="16"/>
    </row>
    <row r="16" spans="1:15" s="4" customFormat="1" ht="18" customHeight="1" x14ac:dyDescent="0.2">
      <c r="A16" s="175" t="s">
        <v>87</v>
      </c>
      <c r="B16" s="175"/>
      <c r="C16" s="175"/>
      <c r="D16" s="175"/>
      <c r="E16" s="175"/>
      <c r="F16" s="175"/>
      <c r="G16" s="175"/>
      <c r="H16" s="20"/>
      <c r="I16" s="20"/>
      <c r="J16" s="20"/>
      <c r="K16" s="20"/>
      <c r="L16" s="20"/>
      <c r="M16" s="20"/>
      <c r="N16" s="20"/>
      <c r="O16" s="20"/>
    </row>
    <row r="17" spans="1:15" s="4" customFormat="1" ht="18" customHeight="1" x14ac:dyDescent="0.2">
      <c r="A17" s="175" t="s">
        <v>134</v>
      </c>
      <c r="B17" s="175"/>
      <c r="C17" s="175"/>
      <c r="D17" s="175"/>
      <c r="E17" s="175"/>
      <c r="F17" s="175"/>
      <c r="G17" s="175"/>
      <c r="H17" s="20"/>
      <c r="I17" s="20"/>
      <c r="J17" s="20"/>
      <c r="K17" s="20"/>
      <c r="L17" s="20"/>
      <c r="M17" s="20"/>
      <c r="N17" s="20"/>
      <c r="O17" s="20"/>
    </row>
    <row r="18" spans="1:15" s="20" customFormat="1" ht="36" customHeight="1" x14ac:dyDescent="0.2">
      <c r="A18" s="9"/>
      <c r="B18" s="121"/>
      <c r="C18" s="121"/>
      <c r="D18" s="6"/>
    </row>
    <row r="19" spans="1:15" s="20" customFormat="1" ht="36" customHeight="1" x14ac:dyDescent="0.2">
      <c r="A19" s="9"/>
      <c r="B19" s="205"/>
      <c r="C19" s="205"/>
      <c r="D19" s="6"/>
    </row>
    <row r="20" spans="1:15" s="20" customFormat="1" ht="36" customHeight="1" x14ac:dyDescent="0.2">
      <c r="A20" s="9"/>
      <c r="B20" s="205"/>
      <c r="C20" s="205"/>
      <c r="D20" s="6"/>
    </row>
    <row r="21" spans="1:15" s="20" customFormat="1" ht="36" customHeight="1" x14ac:dyDescent="0.2">
      <c r="A21" s="10"/>
      <c r="B21" s="206"/>
      <c r="C21" s="207"/>
      <c r="D21" s="11"/>
    </row>
    <row r="22" spans="1:15" s="20" customFormat="1" ht="26.65" customHeight="1" x14ac:dyDescent="0.2">
      <c r="A22" s="205"/>
      <c r="B22" s="205"/>
      <c r="C22" s="205"/>
      <c r="D22" s="205"/>
    </row>
    <row r="23" spans="1:15" s="20" customFormat="1" ht="11.45" customHeight="1" x14ac:dyDescent="0.2">
      <c r="A23" s="208"/>
      <c r="B23" s="208"/>
      <c r="C23" s="208"/>
      <c r="D23" s="208"/>
    </row>
    <row r="24" spans="1:15" s="20" customFormat="1" ht="53.45" customHeight="1" x14ac:dyDescent="0.2">
      <c r="A24" s="205"/>
      <c r="B24" s="205"/>
      <c r="C24" s="205"/>
      <c r="D24" s="205"/>
    </row>
    <row r="25" spans="1:15" s="20" customFormat="1" ht="11.45" customHeight="1" x14ac:dyDescent="0.2">
      <c r="A25" s="208"/>
      <c r="B25" s="208"/>
      <c r="C25" s="208"/>
      <c r="D25" s="208"/>
    </row>
    <row r="26" spans="1:15" s="20" customFormat="1" ht="20.45" customHeight="1" x14ac:dyDescent="0.2">
      <c r="A26" s="205"/>
      <c r="B26" s="205"/>
      <c r="C26" s="205"/>
      <c r="D26" s="205"/>
    </row>
  </sheetData>
  <sheetProtection algorithmName="SHA-512" hashValue="uYpS+bmQlA7qicIdIfFiHDbuc58+9333NYQxiLkd0rNLgzUSaiiNHKb8rZAWDeXcnSJ7sEDANC5BpVhnhSuhzQ==" saltValue="89JwGiiSVsDvkGLdH/vtVg==" spinCount="100000" sheet="1" objects="1" scenarios="1"/>
  <mergeCells count="23">
    <mergeCell ref="A26:D26"/>
    <mergeCell ref="B19:C19"/>
    <mergeCell ref="B20:C20"/>
    <mergeCell ref="B21:C21"/>
    <mergeCell ref="A22:D22"/>
    <mergeCell ref="A23:D23"/>
    <mergeCell ref="A24:D24"/>
    <mergeCell ref="A25:D25"/>
    <mergeCell ref="A5:D5"/>
    <mergeCell ref="A4:D4"/>
    <mergeCell ref="A1:H1"/>
    <mergeCell ref="A2:H2"/>
    <mergeCell ref="A6:F6"/>
    <mergeCell ref="B7:C7"/>
    <mergeCell ref="B8:C8"/>
    <mergeCell ref="B9:C9"/>
    <mergeCell ref="B10:C10"/>
    <mergeCell ref="A15:F15"/>
    <mergeCell ref="A16:G16"/>
    <mergeCell ref="A17:G17"/>
    <mergeCell ref="B11:C11"/>
    <mergeCell ref="B12:C12"/>
    <mergeCell ref="A13:C13"/>
  </mergeCells>
  <dataValidations disablePrompts="1" count="4">
    <dataValidation type="custom" allowBlank="1" showInputMessage="1" sqref="E12" xr:uid="{00000000-0002-0000-0400-000000000000}">
      <formula1>ROUND(E9,2)</formula1>
    </dataValidation>
    <dataValidation type="custom" allowBlank="1" showInputMessage="1" sqref="E8 E9" xr:uid="{00000000-0002-0000-0400-000001000000}">
      <formula1>ROUND(E8,2)</formula1>
    </dataValidation>
    <dataValidation type="custom" allowBlank="1" showInputMessage="1" sqref="E10" xr:uid="{00000000-0002-0000-0400-000002000000}">
      <formula1>ROUND(E9,2)</formula1>
    </dataValidation>
    <dataValidation type="custom" allowBlank="1" showInputMessage="1" sqref="E11" xr:uid="{00000000-0002-0000-0400-000003000000}">
      <formula1>ROUND(E9,2)</formula1>
    </dataValidation>
  </dataValidations>
  <pageMargins left="0.70866141732283472" right="0.70866141732283472" top="0.78740157480314965" bottom="0.78740157480314965" header="0.31496062992125984" footer="0.31496062992125984"/>
  <pageSetup paperSize="9" scale="74" orientation="landscape" r:id="rId1"/>
  <headerFooter>
    <oddFooter>&amp;L&amp;7TAB-13749/12.25</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Grunddaten</vt:lpstr>
      <vt:lpstr>5.4.1</vt:lpstr>
      <vt:lpstr>5.4.2</vt:lpstr>
      <vt:lpstr>5.4.3 und 5.4.4</vt:lpstr>
      <vt:lpstr>5.4 Zusammenfassung</vt:lpstr>
      <vt:lpstr>'5.4 Zusammenfassung'!Druckbereich</vt:lpstr>
      <vt:lpstr>'5.4.1'!Druckbereich</vt:lpstr>
      <vt:lpstr>'5.4.2'!Druckbereich</vt:lpstr>
      <vt:lpstr>'5.4.3 und 5.4.4'!Druckbereich</vt:lpstr>
      <vt:lpstr>Grunddaten!Druckbereich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DLT 2024 - Anlage 2 zu Nr 4 des Antrags Tool 2024 SPNV Nr. 5.4 Rili</dc:title>
  <dc:creator>TMIL</dc:creator>
  <cp:lastModifiedBy>Tim Hölzel</cp:lastModifiedBy>
  <cp:lastPrinted>2024-09-17T08:15:02Z</cp:lastPrinted>
  <dcterms:created xsi:type="dcterms:W3CDTF">2023-07-27T07:49:44Z</dcterms:created>
  <dcterms:modified xsi:type="dcterms:W3CDTF">2025-12-17T07:32:48Z</dcterms:modified>
</cp:coreProperties>
</file>