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IU\17 Energie und Verkehr\Programme\ÖPNV\Deutschlandticket\programmspez. Schreiben_Formulare\2026\Anträge Abschlagszahlung\"/>
    </mc:Choice>
  </mc:AlternateContent>
  <xr:revisionPtr revIDLastSave="0" documentId="13_ncr:1_{EEAFE411-2908-48C7-AB39-A8800BD0742D}" xr6:coauthVersionLast="47" xr6:coauthVersionMax="47" xr10:uidLastSave="{00000000-0000-0000-0000-000000000000}"/>
  <bookViews>
    <workbookView xWindow="-120" yWindow="-120" windowWidth="29040" windowHeight="15720" xr2:uid="{00000000-000D-0000-FFFF-FFFF00000000}"/>
  </bookViews>
  <sheets>
    <sheet name="Grunddaten" sheetId="6" r:id="rId1"/>
    <sheet name="Ausgleichsberechnung 2026" sheetId="7" r:id="rId2"/>
    <sheet name="Einnahmen D-Ticket 2025" sheetId="10" r:id="rId3"/>
    <sheet name="Einnahmen Restsortiment 2025" sheetId="9" r:id="rId4"/>
  </sheets>
  <definedNames>
    <definedName name="_xlnm.Print_Area" localSheetId="2">'Einnahmen D-Ticket 2025'!$A$1:$F$22</definedName>
    <definedName name="_xlnm.Print_Area" localSheetId="3">'Einnahmen Restsortiment 2025'!$A$1:$F$20</definedName>
    <definedName name="_xlnm.Print_Area" localSheetId="0">Grunddaten!$A$1:$E$42</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7" l="1"/>
  <c r="E17" i="9" l="1"/>
  <c r="E16" i="9"/>
  <c r="E15" i="9"/>
  <c r="E14" i="9"/>
  <c r="E13" i="9"/>
  <c r="E12" i="9"/>
  <c r="E11" i="9"/>
  <c r="E10" i="9"/>
  <c r="E9" i="9"/>
  <c r="E8" i="9"/>
  <c r="E7" i="9"/>
  <c r="E19" i="10"/>
  <c r="E18" i="10"/>
  <c r="E17" i="10"/>
  <c r="E16" i="10"/>
  <c r="E8" i="10"/>
  <c r="E9" i="10"/>
  <c r="E10" i="10"/>
  <c r="E11" i="10"/>
  <c r="E12" i="10"/>
  <c r="E13" i="10"/>
  <c r="E14" i="10"/>
  <c r="E7" i="10"/>
  <c r="E15" i="10" l="1"/>
  <c r="H8" i="7" s="1"/>
  <c r="E20" i="10"/>
  <c r="H9" i="7" s="1"/>
  <c r="D20" i="10"/>
  <c r="D15" i="10"/>
  <c r="E21" i="10" l="1"/>
  <c r="D21" i="10"/>
  <c r="L14" i="7"/>
  <c r="L8" i="7"/>
  <c r="L7" i="7"/>
  <c r="L15" i="7"/>
  <c r="L13" i="7"/>
  <c r="L12" i="7"/>
  <c r="L9" i="7"/>
  <c r="E18" i="9" l="1"/>
  <c r="E19" i="9" s="1"/>
  <c r="H10" i="7" s="1"/>
  <c r="D19" i="9"/>
  <c r="L10" i="7" l="1"/>
  <c r="L11" i="7" s="1"/>
  <c r="L18" i="7" s="1"/>
  <c r="H11" i="7"/>
  <c r="L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TMDI Seiler, Nadja</author>
  </authors>
  <commentList>
    <comment ref="H8" authorId="0" shapeId="0" xr:uid="{649F3E33-159D-4A88-B4C1-4E53686B29F4}">
      <text>
        <r>
          <rPr>
            <b/>
            <u/>
            <sz val="9"/>
            <color indexed="81"/>
            <rFont val="Segoe UI"/>
            <family val="2"/>
          </rPr>
          <t>Hinweis</t>
        </r>
        <r>
          <rPr>
            <u/>
            <sz val="9"/>
            <color indexed="81"/>
            <rFont val="Segoe UI"/>
            <family val="2"/>
          </rPr>
          <t>:</t>
        </r>
        <r>
          <rPr>
            <sz val="9"/>
            <color indexed="81"/>
            <rFont val="Segoe UI"/>
            <family val="2"/>
          </rPr>
          <t xml:space="preserve"> 
Eintragungen sind im Tabellenblatt "Einnahmen D-Ticket 2025" vorzunehmen, diese werden an dieser Stelle automatisch übernommen.</t>
        </r>
      </text>
    </comment>
    <comment ref="H9" authorId="0" shapeId="0" xr:uid="{3C8090FB-C644-4762-9BF7-88227C49B0E1}">
      <text>
        <r>
          <rPr>
            <b/>
            <u/>
            <sz val="9"/>
            <color indexed="81"/>
            <rFont val="Segoe UI"/>
            <family val="2"/>
          </rPr>
          <t xml:space="preserve">Hinweis: </t>
        </r>
        <r>
          <rPr>
            <b/>
            <sz val="9"/>
            <color indexed="81"/>
            <rFont val="Segoe UI"/>
            <family val="2"/>
          </rPr>
          <t xml:space="preserve">
</t>
        </r>
        <r>
          <rPr>
            <sz val="9"/>
            <color indexed="81"/>
            <rFont val="Segoe UI"/>
            <family val="2"/>
          </rPr>
          <t xml:space="preserve">Eintragungen sind im Tabellenblatt "Einnahmen D-Ticket 2025" vorzunehmen, diese werden an dieser Stelle automatisch übernommen.
</t>
        </r>
      </text>
    </comment>
    <comment ref="H10" authorId="0" shapeId="0" xr:uid="{35BE6406-7AC0-4436-902B-8DBD7C4B2C34}">
      <text>
        <r>
          <rPr>
            <b/>
            <u/>
            <sz val="9"/>
            <color indexed="81"/>
            <rFont val="Segoe UI"/>
            <family val="2"/>
          </rPr>
          <t xml:space="preserve">Hinweis: </t>
        </r>
        <r>
          <rPr>
            <sz val="9"/>
            <color indexed="81"/>
            <rFont val="Segoe UI"/>
            <family val="2"/>
          </rPr>
          <t xml:space="preserve">
Eintragungen sind im Tabellenblatt "Einnahmen Restsortiment 2025" vorzunehmen, diese werden an dieser Stelle automatisch übernommen.
</t>
        </r>
      </text>
    </comment>
    <comment ref="D15" authorId="0" shapeId="0" xr:uid="{92B4DDF3-ACBF-4899-8898-7B72F7E15CBD}">
      <text>
        <r>
          <rPr>
            <b/>
            <sz val="9"/>
            <color indexed="81"/>
            <rFont val="Segoe UI"/>
            <family val="2"/>
          </rPr>
          <t>Hinweis:</t>
        </r>
        <r>
          <rPr>
            <sz val="9"/>
            <color indexed="81"/>
            <rFont val="Segoe UI"/>
            <family val="2"/>
          </rPr>
          <t xml:space="preserve">
ersparte Aufwendungen sind in Abzug zu bringen und daher an dieser Stelle hier mit einem </t>
        </r>
        <r>
          <rPr>
            <b/>
            <sz val="9"/>
            <color indexed="81"/>
            <rFont val="Segoe UI"/>
            <family val="2"/>
          </rPr>
          <t>negativen Vorzeichen</t>
        </r>
        <r>
          <rPr>
            <sz val="9"/>
            <color indexed="81"/>
            <rFont val="Segoe UI"/>
            <family val="2"/>
          </rPr>
          <t xml:space="preserve"> zu erfassen 
</t>
        </r>
      </text>
    </comment>
  </commentList>
</comments>
</file>

<file path=xl/sharedStrings.xml><?xml version="1.0" encoding="utf-8"?>
<sst xmlns="http://schemas.openxmlformats.org/spreadsheetml/2006/main" count="132" uniqueCount="105">
  <si>
    <t>Summe</t>
  </si>
  <si>
    <t>Bemerkungen</t>
  </si>
  <si>
    <t>Vertragsart</t>
  </si>
  <si>
    <t>Verbundverkehr</t>
  </si>
  <si>
    <t>Bezeichnung des Vertrages (ÖDA):</t>
  </si>
  <si>
    <t>brutto</t>
  </si>
  <si>
    <t>netto</t>
  </si>
  <si>
    <t>Liste</t>
  </si>
  <si>
    <t>ja</t>
  </si>
  <si>
    <t>nein</t>
  </si>
  <si>
    <t>zuletzt geändert am:</t>
  </si>
  <si>
    <t>Datum des Vertrages:</t>
  </si>
  <si>
    <t>Tarif Deutschlandticket eingeführt durch:</t>
  </si>
  <si>
    <t>vom (Datum):</t>
  </si>
  <si>
    <t>ggf. Name des Verbundes/
der Verbünde:</t>
  </si>
  <si>
    <t>1. Angaben zur gemeinwirtschaftlichen Verpflichtung:</t>
  </si>
  <si>
    <t>allgemeine Vorschrift des Aufgabenträgers</t>
  </si>
  <si>
    <t>Auswahl Vertragsart ne/br:</t>
  </si>
  <si>
    <t>Auswahl Verbundverkehr j/n:</t>
  </si>
  <si>
    <r>
      <rPr>
        <u/>
        <sz val="10"/>
        <color theme="1"/>
        <rFont val="Arial"/>
        <family val="2"/>
      </rPr>
      <t>Hinweise:</t>
    </r>
    <r>
      <rPr>
        <sz val="10"/>
        <color theme="1"/>
        <rFont val="Arial"/>
        <family val="2"/>
      </rPr>
      <t xml:space="preserve">
• Bitte je Vertrag (ÖDA) ein separates Berechnungsformular (Datei) ausfüllen!
• Die Nachteile betreffen nur den Anteil des jeweiligen öffentlichen Dienstleistungsauftrags (ÖDA) auf dem  
  Gebiet des Thüringer Aufgabenträgers.
• Alle Angaben ohne Umsatzsteuer, soweit in der Position nicht anders bestimmt!</t>
    </r>
  </si>
  <si>
    <t>Verkehrsunternehmen (VU):</t>
  </si>
  <si>
    <t>Antragstellende/r (AT):</t>
  </si>
  <si>
    <t>Nachteile von Aufgabenträgern gem. Nr. 3.1 / Nr. 3.2 der Richtlinie Deutschlandticket ÖPNV Thüringen 2026</t>
  </si>
  <si>
    <t>5.4.1.E</t>
  </si>
  <si>
    <t>Ausgleichskategorie</t>
  </si>
  <si>
    <t>5.4.1 H</t>
  </si>
  <si>
    <t>fortgeschriebene, ausgeglichene, hochgerechnete Netto-Fahrgeldeinnahmen 01–12/2019</t>
  </si>
  <si>
    <t xml:space="preserve">Nr. 5.4.1.2 </t>
  </si>
  <si>
    <t>SOLL-FGE</t>
  </si>
  <si>
    <t>IST FGE</t>
  </si>
  <si>
    <t>SGB IX</t>
  </si>
  <si>
    <t>AV</t>
  </si>
  <si>
    <t>Nr. 5.4.2</t>
  </si>
  <si>
    <t>Nr. 5.4.3</t>
  </si>
  <si>
    <t>Nr. 5.4.5</t>
  </si>
  <si>
    <t>5.4.2. N</t>
  </si>
  <si>
    <t>5.4.5 W</t>
  </si>
  <si>
    <t>in %</t>
  </si>
  <si>
    <t>5.4.3 S</t>
  </si>
  <si>
    <t>Fortschreibungsfaktor</t>
  </si>
  <si>
    <t>5.4.3 T + 5.4.3 U</t>
  </si>
  <si>
    <t>Nr. 5.4.1.1 Sätze 1-9</t>
  </si>
  <si>
    <t>Erläuterungen</t>
  </si>
  <si>
    <t>Erläuterungen und beizufügende Nachweise</t>
  </si>
  <si>
    <t>Fundstelle in Anlage 1 zum Antrag StPNV 2025 zum Deutschlandticket 2025 (Excel)**</t>
  </si>
  <si>
    <t>** Fundstelle der Angaben gem. Anlage 1 zu Nr. 4 des eingereichten Antrages nach Richtlinie Deutschlandticket ÖPNV Thüringen 2025</t>
  </si>
  <si>
    <t>gem Nr. 5.4.1 der Richtlinie Deutschlandticket ÖPNV Thüringen 2026</t>
  </si>
  <si>
    <t>gem Nr. 5.4.2 Satz 3 der Richtlinie Deutschlandticket ÖPNV Thüringen 2026</t>
  </si>
  <si>
    <t>Referenz Richtlinie Deutschland-ticket ÖPNV Thüringen 2025</t>
  </si>
  <si>
    <t>Nur grün hinterlegte Felder füllen!</t>
  </si>
  <si>
    <t>Betrag in EUR</t>
  </si>
  <si>
    <t>Ersparte Auf-wendungen</t>
  </si>
  <si>
    <t>Januar</t>
  </si>
  <si>
    <t>Februar</t>
  </si>
  <si>
    <t>März</t>
  </si>
  <si>
    <t>April</t>
  </si>
  <si>
    <t>Mai</t>
  </si>
  <si>
    <t>Juni</t>
  </si>
  <si>
    <t>Juli</t>
  </si>
  <si>
    <t>August</t>
  </si>
  <si>
    <t>September</t>
  </si>
  <si>
    <t>Oktober</t>
  </si>
  <si>
    <t>November</t>
  </si>
  <si>
    <t>Dezember</t>
  </si>
  <si>
    <t>Einnahmen Deutschlandticket</t>
  </si>
  <si>
    <t>Einnahmen Restsortiment</t>
  </si>
  <si>
    <t>Summe 
Januar - August</t>
  </si>
  <si>
    <t>Summe 
September - Dezember</t>
  </si>
  <si>
    <r>
      <rPr>
        <b/>
        <sz val="12"/>
        <color theme="1"/>
        <rFont val="Arial"/>
        <family val="2"/>
      </rPr>
      <t xml:space="preserve">Richtlinie Deutschlandticket ÖPNV Thüringen 2026
Anlage zum Antrag der Verkehrsunternehmen auf Abschlagszahlung </t>
    </r>
    <r>
      <rPr>
        <sz val="10"/>
        <color theme="1"/>
        <rFont val="Arial"/>
        <family val="2"/>
      </rPr>
      <t xml:space="preserve">
</t>
    </r>
  </si>
  <si>
    <t>nach der Richtlinie Deutschlandticket ÖPNV Thüringen 2025 aktuell beantragter Ausgleich*</t>
  </si>
  <si>
    <t xml:space="preserve">Aktualisierung des angesetzten Betrages 2025 für Netto-Fahrgeldeinnahmen </t>
  </si>
  <si>
    <t>angesetzte Ist - Fahrgeldeinnahmen aus Deutschlandticket 2025 
Januar - August 2025</t>
  </si>
  <si>
    <t>angesetzte Ist - Fahrgeldeinnahmen aus Deutschlandticket 2025 
September - Dezember 2025</t>
  </si>
  <si>
    <t>angesetzte Ist - Fahrgeldeinnahmen aus Restsortiment 
Januar - Dezember 2025</t>
  </si>
  <si>
    <t>vorläufiger Fortschreibungswert gem. Prognose der UAG PPS***</t>
  </si>
  <si>
    <t xml:space="preserve">angesetzter Betrag 2025 für Minderung der Erstattungsleistung nach SGB IX </t>
  </si>
  <si>
    <t>angesetzter Betrag 2025 für Minderung der Erstattungsleistung aus sonstigen  allgemeinen Vorschriften 2025</t>
  </si>
  <si>
    <t>angesetzter Betrag 2025 für Minderung der Erstattungsleistung nach der allgemeinen Vorschrift des
§ 45a PBefG 2025</t>
  </si>
  <si>
    <t>* Sowohl die Muster-Richtlinien zum Ausgleich nicht gedeckter Ausgaben im ÖPNV im Zusammenhang mit dem Deutschlandticket im Jahr 2026 wie auch die Richtlinie über die Gewährung von Leistungen zum Ausgleich nicht gedeckter Ausgaben im öffentlichen Personennahverkehr im Zusammenhang mit dem Deutschlandticket im Jahr 2026 im Freistaat Thüringen basieren auf den Muster-Richtlinien zum Ausgleich nicht gedeckter Ausgaben im ÖPNV im Zusammenhang mit dem Deutschlandticket im Jahr 2025 insoweit, als der Ausgleich auf der Grundlage des für das Jahr 2025 gewährten Ausgleichs ermittelt wird. Insofern sind hier die im Antragsverfahren nach der Richtlinie Deutschlandticket ÖPNV Thüringen 2025 aktuell gegenüber der TAB angesetzten Beträge anzugeben, Abweichungen von den gestellten Anträgen (einschließlich gestellter korrigierter Anträge) und deren zugehörigen Anlagen sind nicht zulässig.</t>
  </si>
  <si>
    <t>Parameter für die Ausgleichsberechnung nach der Richtlinie Deutschlandticket ÖPNV Thüringen 2026 (Nr. 5.4 Satz 2)</t>
  </si>
  <si>
    <t>Sich daraus ergebender vorläufiger fiktiver Ausgleichsbetrag 2025 gem. der Richtlinie Deutschlandticket ÖPNV Thüringen 2026 (Nr. 5.4 Satz 2)</t>
  </si>
  <si>
    <t>vorläufiger monatlicher Abschlagsbetrag 2026 gem. der Richtlinie Deutschlandticket ÖPNV Thüringen 2026 (Nr. 7.2) (bis einschließlich 09/2026)</t>
  </si>
  <si>
    <t>*** Der endültige unter Anwendung der Formel nach Nr. 5.4.2 der Richtlinie Deutschlandticket ÖPNV Thüringen 2026 anzuwendenen Betrag wird bundesweit ermittelt und dann durch die Länder mitgeteilt.</t>
  </si>
  <si>
    <t>Einnahmenaufteilung gem. vorliegender D-Tix Abrechnungen</t>
  </si>
  <si>
    <t>Jahr 2025</t>
  </si>
  <si>
    <t>Brutto-Einnahmen 
(EUR)</t>
  </si>
  <si>
    <t>Aktualisierter Betrag gem. fiktiver Einnahmenaufteilung, vorliegende D-Tix Abrechnungen sind beizufügen.</t>
  </si>
  <si>
    <t>Netto-Einnahmen 
(EUR)</t>
  </si>
  <si>
    <t>Tool zur Berechnung der Nr. 5.4 zum Antrag nach Nr. 7.2 der Richtlinie Deutschlandticket ÖPNV Thüringen 2026</t>
  </si>
  <si>
    <t>Auflistung der Einnahmenaufteilung gem. vorliegender D-Tix Abrechnungen</t>
  </si>
  <si>
    <t>Aktualisierter tatsächlicher Betrag Restsortiment</t>
  </si>
  <si>
    <t>Aktualisierung der Einnahmen des Restsortiments</t>
  </si>
  <si>
    <t>ausgleichsfähiger Nachteil 2025</t>
  </si>
  <si>
    <t>5.4 Zusammenfassung</t>
  </si>
  <si>
    <t>Nr. 5.4.6</t>
  </si>
  <si>
    <t>öDA</t>
  </si>
  <si>
    <t>Abschluss / Ergänzung des öffentliches Dienstleistungsauftrags / Verkehrsvertrags</t>
  </si>
  <si>
    <t>Summe Pos. 1-3 (aktualisierter Betrag der Anlage 1 zum Antrag StPNV 2025 zum Deutschlandticket 2025 (Excel) Fundstelle 5.4.1 H)</t>
  </si>
  <si>
    <t>Summe angesetzte Netto-Fahrgeldeinnahmen abzgl. Vertriebsanreiz 01–12/2025</t>
  </si>
  <si>
    <t>Aktualisierter Betrag gem. fiktiver Einnahmenaufteilung (unter Abzug Vertriebsanreiz), vorliegende D-Tix Abrechnungen sind beizufügen</t>
  </si>
  <si>
    <t xml:space="preserve">angesetzter Betrag 2025 für ersparte Aufwendungen
</t>
  </si>
  <si>
    <t>Aktualisierter tatsächlicher Betrag unter Berücksichtigung Zu- und Abscheidung Einnahmenaufteilung (unter Abzug Vertriebsanreiz), vorliegende D-Tix Abrechnungen sind beizufügen</t>
  </si>
  <si>
    <t>Aktualisierter tatsächlicher Betrag Restsortiment, Screenshots des Monitors oder Bestätigung des Verbundes über die Datenmeldungen sind beizufügen</t>
  </si>
  <si>
    <t>Aktualisierter tatsächlicher Betrag unter Berücksichtigung Zu- und Abscheidung Einnahmenaufteilung, vorliegende D-Tix Abrechnungen sind beizufügen</t>
  </si>
  <si>
    <t>Screenshots des Monitors oder Bestätigung des Verbundes über die Datenmeldungen sind beizufügen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</si>
</sst>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0%"/>
    <numFmt numFmtId="166" formatCode="0.0000000000%"/>
  </numFmts>
  <fonts count="21" x14ac:knownFonts="1">
    <font>
      <sz val="10"/>
      <color theme="1"/>
      <name val="Arial"/>
      <family val="2"/>
    </font>
    <font>
      <sz val="12"/>
      <color theme="1"/>
      <name val="Arial"/>
      <family val="2"/>
    </font>
    <font>
      <sz val="12"/>
      <color theme="1"/>
      <name val="Arial"/>
      <family val="2"/>
    </font>
    <font>
      <b/>
      <sz val="12"/>
      <color theme="1"/>
      <name val="Arial"/>
      <family val="2"/>
    </font>
    <font>
      <sz val="11"/>
      <color rgb="FFFF0000"/>
      <name val="Arial"/>
      <family val="2"/>
    </font>
    <font>
      <b/>
      <sz val="10"/>
      <color theme="1"/>
      <name val="Arial"/>
      <family val="2"/>
    </font>
    <font>
      <u/>
      <sz val="10"/>
      <color theme="1"/>
      <name val="Arial"/>
      <family val="2"/>
    </font>
    <font>
      <i/>
      <sz val="10"/>
      <color theme="1"/>
      <name val="Arial"/>
      <family val="2"/>
    </font>
    <font>
      <b/>
      <sz val="12"/>
      <name val="Arial"/>
      <family val="2"/>
    </font>
    <font>
      <sz val="10"/>
      <name val="Arial"/>
      <family val="2"/>
    </font>
    <font>
      <sz val="10"/>
      <color rgb="FFFF66FF"/>
      <name val="Arial"/>
      <family val="2"/>
    </font>
    <font>
      <sz val="10"/>
      <color rgb="FF000000"/>
      <name val="Arial"/>
      <family val="2"/>
    </font>
    <font>
      <i/>
      <sz val="10"/>
      <color theme="0" tint="-0.499984740745262"/>
      <name val="Arial"/>
      <family val="2"/>
    </font>
    <font>
      <b/>
      <sz val="10"/>
      <color rgb="FF000000"/>
      <name val="Arial"/>
      <family val="2"/>
    </font>
    <font>
      <i/>
      <sz val="10"/>
      <color rgb="FF000000"/>
      <name val="Arial"/>
      <family val="2"/>
    </font>
    <font>
      <i/>
      <sz val="10"/>
      <name val="Arial"/>
      <family val="2"/>
    </font>
    <font>
      <sz val="8"/>
      <name val="Arial"/>
      <family val="2"/>
    </font>
    <font>
      <sz val="9"/>
      <color indexed="81"/>
      <name val="Segoe UI"/>
      <family val="2"/>
    </font>
    <font>
      <b/>
      <sz val="9"/>
      <color indexed="81"/>
      <name val="Segoe UI"/>
      <family val="2"/>
    </font>
    <font>
      <u/>
      <sz val="9"/>
      <color indexed="81"/>
      <name val="Segoe UI"/>
      <family val="2"/>
    </font>
    <font>
      <b/>
      <u/>
      <sz val="9"/>
      <color indexed="81"/>
      <name val="Segoe UI"/>
      <family val="2"/>
    </font>
  </fonts>
  <fills count="12">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0" tint="-4.9989318521683403E-2"/>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AD2FE"/>
        <bgColor rgb="FF000000"/>
      </patternFill>
    </fill>
    <fill>
      <patternFill patternType="solid">
        <fgColor rgb="FFEAD2FE"/>
        <bgColor indexed="64"/>
      </patternFill>
    </fill>
  </fills>
  <borders count="113">
    <border>
      <left/>
      <right/>
      <top/>
      <bottom/>
      <diagonal/>
    </border>
    <border>
      <left/>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auto="1"/>
      </right>
      <top/>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auto="1"/>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bottom style="medium">
        <color indexed="64"/>
      </bottom>
      <diagonal/>
    </border>
    <border>
      <left style="thick">
        <color theme="4" tint="-0.24994659260841701"/>
      </left>
      <right/>
      <top style="thick">
        <color theme="4" tint="-0.24994659260841701"/>
      </top>
      <bottom style="medium">
        <color indexed="64"/>
      </bottom>
      <diagonal/>
    </border>
    <border>
      <left/>
      <right/>
      <top style="thick">
        <color theme="4" tint="-0.24994659260841701"/>
      </top>
      <bottom style="medium">
        <color indexed="64"/>
      </bottom>
      <diagonal/>
    </border>
    <border>
      <left/>
      <right style="thick">
        <color theme="4" tint="-0.24994659260841701"/>
      </right>
      <top style="thick">
        <color theme="4" tint="-0.24994659260841701"/>
      </top>
      <bottom style="medium">
        <color indexed="64"/>
      </bottom>
      <diagonal/>
    </border>
    <border>
      <left style="thick">
        <color theme="4" tint="-0.24994659260841701"/>
      </left>
      <right style="thin">
        <color auto="1"/>
      </right>
      <top/>
      <bottom/>
      <diagonal/>
    </border>
    <border>
      <left style="thin">
        <color auto="1"/>
      </left>
      <right style="thick">
        <color theme="4" tint="-0.24994659260841701"/>
      </right>
      <top/>
      <bottom/>
      <diagonal/>
    </border>
    <border>
      <left style="thick">
        <color theme="4" tint="-0.24994659260841701"/>
      </left>
      <right style="thin">
        <color auto="1"/>
      </right>
      <top style="medium">
        <color indexed="64"/>
      </top>
      <bottom style="medium">
        <color indexed="64"/>
      </bottom>
      <diagonal/>
    </border>
    <border>
      <left style="thin">
        <color auto="1"/>
      </left>
      <right style="thick">
        <color theme="4" tint="-0.24994659260841701"/>
      </right>
      <top style="medium">
        <color indexed="64"/>
      </top>
      <bottom style="medium">
        <color indexed="64"/>
      </bottom>
      <diagonal/>
    </border>
    <border>
      <left style="thick">
        <color theme="4" tint="-0.24994659260841701"/>
      </left>
      <right style="thin">
        <color auto="1"/>
      </right>
      <top style="medium">
        <color indexed="64"/>
      </top>
      <bottom style="thin">
        <color auto="1"/>
      </bottom>
      <diagonal/>
    </border>
    <border>
      <left/>
      <right style="thick">
        <color theme="4" tint="-0.24994659260841701"/>
      </right>
      <top style="medium">
        <color indexed="64"/>
      </top>
      <bottom/>
      <diagonal/>
    </border>
    <border>
      <left/>
      <right style="thick">
        <color theme="4" tint="-0.24994659260841701"/>
      </right>
      <top/>
      <bottom/>
      <diagonal/>
    </border>
    <border>
      <left/>
      <right style="thick">
        <color theme="4" tint="-0.24994659260841701"/>
      </right>
      <top/>
      <bottom style="thin">
        <color auto="1"/>
      </bottom>
      <diagonal/>
    </border>
    <border>
      <left style="thin">
        <color auto="1"/>
      </left>
      <right style="thick">
        <color theme="4" tint="-0.24994659260841701"/>
      </right>
      <top style="medium">
        <color indexed="64"/>
      </top>
      <bottom style="thin">
        <color auto="1"/>
      </bottom>
      <diagonal/>
    </border>
    <border>
      <left style="thick">
        <color theme="4" tint="-0.24994659260841701"/>
      </left>
      <right style="thin">
        <color auto="1"/>
      </right>
      <top/>
      <bottom style="medium">
        <color indexed="64"/>
      </bottom>
      <diagonal/>
    </border>
    <border>
      <left style="thin">
        <color auto="1"/>
      </left>
      <right style="thick">
        <color theme="4" tint="-0.24994659260841701"/>
      </right>
      <top/>
      <bottom style="medium">
        <color indexed="64"/>
      </bottom>
      <diagonal/>
    </border>
    <border>
      <left/>
      <right style="thick">
        <color rgb="FFD19EFC"/>
      </right>
      <top style="thick">
        <color rgb="FFD19EFC"/>
      </top>
      <bottom style="medium">
        <color indexed="64"/>
      </bottom>
      <diagonal/>
    </border>
    <border>
      <left style="thin">
        <color auto="1"/>
      </left>
      <right style="thick">
        <color rgb="FFD19EFC"/>
      </right>
      <top/>
      <bottom style="medium">
        <color indexed="64"/>
      </bottom>
      <diagonal/>
    </border>
    <border>
      <left/>
      <right style="thick">
        <color rgb="FFD19EFC"/>
      </right>
      <top/>
      <bottom style="medium">
        <color indexed="64"/>
      </bottom>
      <diagonal/>
    </border>
    <border>
      <left style="thin">
        <color auto="1"/>
      </left>
      <right style="thick">
        <color rgb="FFD19EFC"/>
      </right>
      <top style="medium">
        <color indexed="64"/>
      </top>
      <bottom/>
      <diagonal/>
    </border>
    <border>
      <left style="thin">
        <color auto="1"/>
      </left>
      <right style="thick">
        <color rgb="FFD19EFC"/>
      </right>
      <top style="thin">
        <color auto="1"/>
      </top>
      <bottom style="thin">
        <color auto="1"/>
      </bottom>
      <diagonal/>
    </border>
    <border>
      <left style="thin">
        <color auto="1"/>
      </left>
      <right style="thick">
        <color rgb="FFD19EFC"/>
      </right>
      <top/>
      <bottom style="thick">
        <color rgb="FFD19EFC"/>
      </bottom>
      <diagonal/>
    </border>
    <border>
      <left/>
      <right/>
      <top style="double">
        <color indexed="64"/>
      </top>
      <bottom/>
      <diagonal/>
    </border>
    <border>
      <left/>
      <right/>
      <top/>
      <bottom style="thin">
        <color auto="1"/>
      </bottom>
      <diagonal/>
    </border>
    <border>
      <left style="thick">
        <color rgb="FFD19EFC"/>
      </left>
      <right style="thin">
        <color auto="1"/>
      </right>
      <top/>
      <bottom style="medium">
        <color indexed="64"/>
      </bottom>
      <diagonal/>
    </border>
    <border>
      <left style="thick">
        <color rgb="FFD19EFC"/>
      </left>
      <right/>
      <top/>
      <bottom style="medium">
        <color indexed="64"/>
      </bottom>
      <diagonal/>
    </border>
    <border>
      <left style="thick">
        <color rgb="FFD19EFC"/>
      </left>
      <right style="thin">
        <color auto="1"/>
      </right>
      <top style="medium">
        <color indexed="64"/>
      </top>
      <bottom style="thin">
        <color auto="1"/>
      </bottom>
      <diagonal/>
    </border>
    <border>
      <left style="thick">
        <color rgb="FFD19EFC"/>
      </left>
      <right style="thin">
        <color auto="1"/>
      </right>
      <top style="thin">
        <color auto="1"/>
      </top>
      <bottom style="thin">
        <color auto="1"/>
      </bottom>
      <diagonal/>
    </border>
    <border>
      <left style="thick">
        <color rgb="FFD19EFC"/>
      </left>
      <right style="thin">
        <color auto="1"/>
      </right>
      <top/>
      <bottom style="thick">
        <color rgb="FFD19EFC"/>
      </bottom>
      <diagonal/>
    </border>
    <border>
      <left style="thick">
        <color rgb="FFD19EFC"/>
      </left>
      <right/>
      <top style="thick">
        <color rgb="FFD19EFC"/>
      </top>
      <bottom style="medium">
        <color indexed="64"/>
      </bottom>
      <diagonal/>
    </border>
    <border>
      <left style="thin">
        <color auto="1"/>
      </left>
      <right style="medium">
        <color rgb="FFD19EFC"/>
      </right>
      <top style="thin">
        <color auto="1"/>
      </top>
      <bottom style="medium">
        <color rgb="FFD19EFC"/>
      </bottom>
      <diagonal/>
    </border>
    <border>
      <left style="medium">
        <color rgb="FFD19EFC"/>
      </left>
      <right/>
      <top style="medium">
        <color rgb="FFD19EFC"/>
      </top>
      <bottom/>
      <diagonal/>
    </border>
    <border>
      <left style="thin">
        <color auto="1"/>
      </left>
      <right style="thin">
        <color auto="1"/>
      </right>
      <top style="medium">
        <color rgb="FFD19EFC"/>
      </top>
      <bottom style="thin">
        <color auto="1"/>
      </bottom>
      <diagonal/>
    </border>
    <border>
      <left style="medium">
        <color rgb="FFD19EFC"/>
      </left>
      <right/>
      <top/>
      <bottom/>
      <diagonal/>
    </border>
    <border>
      <left style="medium">
        <color rgb="FFD19EFC"/>
      </left>
      <right/>
      <top/>
      <bottom style="medium">
        <color rgb="FFD19EFC"/>
      </bottom>
      <diagonal/>
    </border>
    <border>
      <left style="thin">
        <color auto="1"/>
      </left>
      <right style="thin">
        <color auto="1"/>
      </right>
      <top style="thin">
        <color auto="1"/>
      </top>
      <bottom style="medium">
        <color rgb="FFD19EFC"/>
      </bottom>
      <diagonal/>
    </border>
    <border>
      <left style="medium">
        <color rgb="FFD19EFC"/>
      </left>
      <right/>
      <top style="medium">
        <color rgb="FFD19EFC"/>
      </top>
      <bottom style="medium">
        <color rgb="FFD19EFC"/>
      </bottom>
      <diagonal/>
    </border>
    <border>
      <left style="thin">
        <color auto="1"/>
      </left>
      <right style="thin">
        <color auto="1"/>
      </right>
      <top style="medium">
        <color rgb="FFD19EFC"/>
      </top>
      <bottom style="medium">
        <color rgb="FFD19EFC"/>
      </bottom>
      <diagonal/>
    </border>
    <border>
      <left style="thin">
        <color auto="1"/>
      </left>
      <right style="medium">
        <color rgb="FFD19EFC"/>
      </right>
      <top style="medium">
        <color rgb="FFD19EFC"/>
      </top>
      <bottom style="medium">
        <color rgb="FFD19EFC"/>
      </bottom>
      <diagonal/>
    </border>
    <border>
      <left style="medium">
        <color rgb="FFD19EFC"/>
      </left>
      <right style="thin">
        <color auto="1"/>
      </right>
      <top style="medium">
        <color rgb="FFD19EFC"/>
      </top>
      <bottom style="thin">
        <color indexed="64"/>
      </bottom>
      <diagonal/>
    </border>
    <border>
      <left style="medium">
        <color rgb="FFD19EFC"/>
      </left>
      <right style="thin">
        <color auto="1"/>
      </right>
      <top style="thin">
        <color indexed="64"/>
      </top>
      <bottom style="thin">
        <color indexed="64"/>
      </bottom>
      <diagonal/>
    </border>
    <border>
      <left style="medium">
        <color rgb="FFD19EFC"/>
      </left>
      <right style="thin">
        <color auto="1"/>
      </right>
      <top style="thin">
        <color indexed="64"/>
      </top>
      <bottom style="medium">
        <color rgb="FFD19EFC"/>
      </bottom>
      <diagonal/>
    </border>
    <border>
      <left style="medium">
        <color rgb="FFD19EFC"/>
      </left>
      <right style="medium">
        <color rgb="FFD19EFC"/>
      </right>
      <top style="medium">
        <color rgb="FFD19EFC"/>
      </top>
      <bottom/>
      <diagonal/>
    </border>
    <border>
      <left style="medium">
        <color rgb="FFD19EFC"/>
      </left>
      <right style="medium">
        <color rgb="FFD19EFC"/>
      </right>
      <top/>
      <bottom/>
      <diagonal/>
    </border>
    <border>
      <left style="medium">
        <color rgb="FFD19EFC"/>
      </left>
      <right style="medium">
        <color rgb="FFD19EFC"/>
      </right>
      <top/>
      <bottom style="medium">
        <color rgb="FFD19EFC"/>
      </bottom>
      <diagonal/>
    </border>
    <border>
      <left/>
      <right style="thin">
        <color auto="1"/>
      </right>
      <top style="medium">
        <color rgb="FFD19EFC"/>
      </top>
      <bottom style="medium">
        <color rgb="FFD19EFC"/>
      </bottom>
      <diagonal/>
    </border>
    <border>
      <left style="medium">
        <color rgb="FFD19EFC"/>
      </left>
      <right style="thin">
        <color auto="1"/>
      </right>
      <top/>
      <bottom style="thin">
        <color indexed="64"/>
      </bottom>
      <diagonal/>
    </border>
    <border>
      <left style="thin">
        <color auto="1"/>
      </left>
      <right style="medium">
        <color rgb="FFD19EFC"/>
      </right>
      <top/>
      <bottom style="thin">
        <color auto="1"/>
      </bottom>
      <diagonal/>
    </border>
    <border>
      <left/>
      <right style="medium">
        <color rgb="FFD19EFC"/>
      </right>
      <top style="medium">
        <color rgb="FFD19EFC"/>
      </top>
      <bottom style="medium">
        <color rgb="FFD19EFC"/>
      </bottom>
      <diagonal/>
    </border>
    <border>
      <left/>
      <right style="medium">
        <color rgb="FFD19EFC"/>
      </right>
      <top/>
      <bottom style="medium">
        <color rgb="FFD19EFC"/>
      </bottom>
      <diagonal/>
    </border>
    <border>
      <left/>
      <right/>
      <top style="medium">
        <color rgb="FFD19EFC"/>
      </top>
      <bottom style="medium">
        <color rgb="FFD19EFC"/>
      </bottom>
      <diagonal/>
    </border>
    <border>
      <left style="medium">
        <color rgb="FFD19EFC"/>
      </left>
      <right style="thin">
        <color rgb="FFD19EFC"/>
      </right>
      <top style="medium">
        <color rgb="FFD19EFC"/>
      </top>
      <bottom style="medium">
        <color rgb="FFD19EFC"/>
      </bottom>
      <diagonal/>
    </border>
    <border>
      <left style="thin">
        <color rgb="FFD19EFC"/>
      </left>
      <right style="thin">
        <color rgb="FFD19EFC"/>
      </right>
      <top style="medium">
        <color rgb="FFD19EFC"/>
      </top>
      <bottom style="medium">
        <color rgb="FFD19EFC"/>
      </bottom>
      <diagonal/>
    </border>
    <border>
      <left style="medium">
        <color rgb="FFD19EFC"/>
      </left>
      <right style="thin">
        <color rgb="FFD19EFC"/>
      </right>
      <top/>
      <bottom style="medium">
        <color rgb="FFD19EFC"/>
      </bottom>
      <diagonal/>
    </border>
    <border>
      <left style="thin">
        <color rgb="FFD19EFC"/>
      </left>
      <right style="thin">
        <color rgb="FFD19EFC"/>
      </right>
      <top/>
      <bottom style="medium">
        <color rgb="FFD19EFC"/>
      </bottom>
      <diagonal/>
    </border>
    <border>
      <left style="medium">
        <color rgb="FFD19EFC"/>
      </left>
      <right style="thin">
        <color auto="1"/>
      </right>
      <top style="thin">
        <color indexed="64"/>
      </top>
      <bottom/>
      <diagonal/>
    </border>
    <border>
      <left style="thick">
        <color theme="4" tint="-0.24994659260841701"/>
      </left>
      <right/>
      <top style="medium">
        <color indexed="64"/>
      </top>
      <bottom/>
      <diagonal/>
    </border>
    <border>
      <left style="thick">
        <color theme="4" tint="-0.24994659260841701"/>
      </left>
      <right/>
      <top/>
      <bottom/>
      <diagonal/>
    </border>
    <border>
      <left style="thick">
        <color theme="4" tint="-0.24994659260841701"/>
      </left>
      <right/>
      <top/>
      <bottom style="thin">
        <color auto="1"/>
      </bottom>
      <diagonal/>
    </border>
    <border>
      <left/>
      <right/>
      <top/>
      <bottom style="thick">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ck">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style="medium">
        <color indexed="64"/>
      </left>
      <right style="thin">
        <color auto="1"/>
      </right>
      <top style="thick">
        <color rgb="FF0070C0"/>
      </top>
      <bottom style="double">
        <color indexed="64"/>
      </bottom>
      <diagonal/>
    </border>
    <border>
      <left style="thick">
        <color theme="4" tint="-0.24994659260841701"/>
      </left>
      <right style="thin">
        <color auto="1"/>
      </right>
      <top style="medium">
        <color indexed="64"/>
      </top>
      <bottom/>
      <diagonal/>
    </border>
    <border>
      <left style="thin">
        <color auto="1"/>
      </left>
      <right style="thin">
        <color auto="1"/>
      </right>
      <top style="thick">
        <color rgb="FF0070C0"/>
      </top>
      <bottom style="double">
        <color indexed="64"/>
      </bottom>
      <diagonal/>
    </border>
    <border>
      <left style="thin">
        <color auto="1"/>
      </left>
      <right style="thin">
        <color auto="1"/>
      </right>
      <top style="medium">
        <color indexed="64"/>
      </top>
      <bottom/>
      <diagonal/>
    </border>
    <border>
      <left style="thin">
        <color auto="1"/>
      </left>
      <right style="medium">
        <color indexed="64"/>
      </right>
      <top style="thick">
        <color rgb="FF0070C0"/>
      </top>
      <bottom style="double">
        <color indexed="64"/>
      </bottom>
      <diagonal/>
    </border>
    <border>
      <left style="thin">
        <color auto="1"/>
      </left>
      <right style="thick">
        <color theme="4" tint="-0.24994659260841701"/>
      </right>
      <top style="medium">
        <color indexed="64"/>
      </top>
      <bottom/>
      <diagonal/>
    </border>
    <border>
      <left/>
      <right/>
      <top style="thick">
        <color indexed="64"/>
      </top>
      <bottom/>
      <diagonal/>
    </border>
  </borders>
  <cellStyleXfs count="1">
    <xf numFmtId="0" fontId="0" fillId="0" borderId="0"/>
  </cellStyleXfs>
  <cellXfs count="215">
    <xf numFmtId="0" fontId="0" fillId="0" borderId="0" xfId="0"/>
    <xf numFmtId="0" fontId="0" fillId="0" borderId="0" xfId="0" applyProtection="1"/>
    <xf numFmtId="0" fontId="0" fillId="0" borderId="0" xfId="0" applyBorder="1" applyProtection="1"/>
    <xf numFmtId="0" fontId="0" fillId="0" borderId="0" xfId="0" applyAlignment="1">
      <alignment vertical="center"/>
    </xf>
    <xf numFmtId="0" fontId="0" fillId="0" borderId="2" xfId="0" applyBorder="1" applyAlignment="1" applyProtection="1">
      <alignment vertical="center"/>
    </xf>
    <xf numFmtId="0" fontId="0" fillId="0" borderId="2" xfId="0" applyBorder="1" applyAlignment="1" applyProtection="1">
      <alignment vertical="center" wrapText="1"/>
    </xf>
    <xf numFmtId="0" fontId="0" fillId="0" borderId="0" xfId="0" applyBorder="1" applyAlignment="1" applyProtection="1">
      <alignment vertical="center" wrapText="1"/>
    </xf>
    <xf numFmtId="0" fontId="0" fillId="0" borderId="0" xfId="0" applyFont="1" applyAlignment="1" applyProtection="1">
      <alignment horizontal="center"/>
    </xf>
    <xf numFmtId="0" fontId="0" fillId="0" borderId="0" xfId="0" applyAlignment="1" applyProtection="1">
      <alignment horizontal="left" vertical="center"/>
    </xf>
    <xf numFmtId="0" fontId="0" fillId="0" borderId="2" xfId="0" applyBorder="1" applyAlignment="1" applyProtection="1">
      <alignment horizontal="right" vertical="center"/>
    </xf>
    <xf numFmtId="0" fontId="10" fillId="0" borderId="0" xfId="0" applyFont="1" applyAlignment="1" applyProtection="1">
      <alignment vertical="center"/>
    </xf>
    <xf numFmtId="0" fontId="0" fillId="0" borderId="0" xfId="0" applyAlignment="1" applyProtection="1">
      <alignment vertical="center"/>
    </xf>
    <xf numFmtId="0" fontId="0" fillId="0" borderId="2" xfId="0" applyBorder="1" applyProtection="1"/>
    <xf numFmtId="0" fontId="0" fillId="0" borderId="9" xfId="0" applyBorder="1" applyProtection="1"/>
    <xf numFmtId="0" fontId="0" fillId="0" borderId="3" xfId="0" applyBorder="1" applyProtection="1"/>
    <xf numFmtId="0" fontId="0" fillId="0" borderId="0" xfId="0" applyFont="1"/>
    <xf numFmtId="0" fontId="11" fillId="3" borderId="20" xfId="0" applyFont="1" applyFill="1" applyBorder="1" applyAlignment="1">
      <alignment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1" fillId="3" borderId="23" xfId="0" applyFont="1" applyFill="1" applyBorder="1" applyAlignment="1">
      <alignment vertical="center" wrapText="1"/>
    </xf>
    <xf numFmtId="0" fontId="11" fillId="3" borderId="13" xfId="0" applyFont="1" applyFill="1" applyBorder="1" applyAlignment="1">
      <alignment vertical="center" wrapText="1"/>
    </xf>
    <xf numFmtId="0" fontId="0" fillId="0" borderId="15" xfId="0" applyFont="1" applyBorder="1" applyAlignment="1">
      <alignment horizontal="center" vertical="center"/>
    </xf>
    <xf numFmtId="0" fontId="0" fillId="0" borderId="8" xfId="0" applyFont="1" applyBorder="1" applyAlignment="1">
      <alignment horizontal="center" vertical="center"/>
    </xf>
    <xf numFmtId="0" fontId="0" fillId="0" borderId="28" xfId="0" applyFont="1" applyBorder="1" applyAlignment="1">
      <alignment horizontal="left" vertical="center"/>
    </xf>
    <xf numFmtId="0" fontId="7" fillId="2" borderId="0" xfId="0" applyFont="1" applyFill="1" applyBorder="1" applyAlignment="1">
      <alignment vertical="center" wrapText="1"/>
    </xf>
    <xf numFmtId="0" fontId="7" fillId="2" borderId="21" xfId="0" applyFont="1" applyFill="1" applyBorder="1" applyAlignment="1">
      <alignment vertical="center" wrapText="1"/>
    </xf>
    <xf numFmtId="0" fontId="0" fillId="0" borderId="0" xfId="0" applyFill="1" applyBorder="1" applyProtection="1"/>
    <xf numFmtId="4" fontId="9" fillId="0" borderId="0" xfId="0" applyNumberFormat="1" applyFont="1" applyFill="1" applyBorder="1" applyAlignment="1" applyProtection="1">
      <alignment vertical="center"/>
      <protection locked="0"/>
    </xf>
    <xf numFmtId="0" fontId="0" fillId="0" borderId="0" xfId="0" applyFill="1" applyBorder="1" applyAlignment="1" applyProtection="1">
      <alignment vertical="center"/>
    </xf>
    <xf numFmtId="0" fontId="0"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xf>
    <xf numFmtId="4" fontId="0" fillId="0" borderId="0" xfId="0" applyNumberFormat="1" applyFont="1" applyFill="1" applyBorder="1" applyAlignment="1" applyProtection="1">
      <alignment horizontal="center" vertical="center"/>
      <protection locked="0"/>
    </xf>
    <xf numFmtId="4" fontId="0" fillId="0" borderId="0" xfId="0" applyNumberFormat="1" applyFill="1" applyBorder="1" applyAlignment="1" applyProtection="1">
      <alignment horizontal="right" vertical="center"/>
      <protection locked="0"/>
    </xf>
    <xf numFmtId="0" fontId="0" fillId="0" borderId="0" xfId="0" applyFill="1" applyBorder="1" applyAlignment="1" applyProtection="1">
      <alignment vertical="center" wrapText="1"/>
    </xf>
    <xf numFmtId="49" fontId="0" fillId="0" borderId="0" xfId="0" applyNumberForma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0" xfId="0" applyFill="1" applyBorder="1" applyAlignment="1" applyProtection="1"/>
    <xf numFmtId="0" fontId="5" fillId="0" borderId="0" xfId="0" applyFont="1" applyFill="1" applyBorder="1" applyAlignment="1" applyProtection="1"/>
    <xf numFmtId="0" fontId="9" fillId="0" borderId="0" xfId="0" applyFont="1" applyFill="1" applyBorder="1" applyAlignment="1" applyProtection="1">
      <alignment vertical="center"/>
    </xf>
    <xf numFmtId="0" fontId="0" fillId="4" borderId="2" xfId="0" applyFill="1" applyBorder="1" applyAlignment="1" applyProtection="1">
      <alignment vertical="center"/>
      <protection locked="0"/>
    </xf>
    <xf numFmtId="0" fontId="0" fillId="4" borderId="1" xfId="0" applyFont="1" applyFill="1" applyBorder="1" applyAlignment="1" applyProtection="1">
      <alignment horizontal="left" vertical="center"/>
      <protection locked="0"/>
    </xf>
    <xf numFmtId="14" fontId="0" fillId="4" borderId="2" xfId="0" applyNumberFormat="1" applyFill="1" applyBorder="1" applyAlignment="1" applyProtection="1">
      <alignment vertical="center"/>
      <protection locked="0"/>
    </xf>
    <xf numFmtId="165" fontId="11" fillId="0" borderId="29" xfId="0" applyNumberFormat="1" applyFont="1" applyFill="1" applyBorder="1" applyAlignment="1">
      <alignment vertical="center"/>
    </xf>
    <xf numFmtId="0" fontId="14" fillId="2" borderId="11" xfId="0" applyFont="1" applyFill="1" applyBorder="1" applyAlignment="1">
      <alignment horizontal="center" vertical="center" wrapText="1"/>
    </xf>
    <xf numFmtId="165" fontId="14" fillId="2" borderId="34" xfId="0" applyNumberFormat="1" applyFont="1" applyFill="1" applyBorder="1" applyAlignment="1">
      <alignment vertical="center" wrapText="1"/>
    </xf>
    <xf numFmtId="164" fontId="11" fillId="0" borderId="37" xfId="0" applyNumberFormat="1" applyFont="1" applyFill="1" applyBorder="1" applyAlignment="1">
      <alignment vertical="center"/>
    </xf>
    <xf numFmtId="0" fontId="11" fillId="0" borderId="0" xfId="0" applyFont="1" applyFill="1" applyBorder="1" applyAlignment="1">
      <alignment vertical="center" wrapText="1"/>
    </xf>
    <xf numFmtId="0" fontId="11" fillId="3" borderId="45" xfId="0" applyFont="1" applyFill="1" applyBorder="1" applyAlignment="1">
      <alignment horizontal="left" vertical="center" wrapText="1"/>
    </xf>
    <xf numFmtId="0" fontId="7" fillId="2" borderId="46" xfId="0" applyFont="1" applyFill="1" applyBorder="1" applyAlignment="1">
      <alignment vertical="center" wrapText="1"/>
    </xf>
    <xf numFmtId="164" fontId="11" fillId="4" borderId="47" xfId="0" applyNumberFormat="1" applyFont="1" applyFill="1" applyBorder="1" applyAlignment="1" applyProtection="1">
      <alignment vertical="center"/>
      <protection locked="0"/>
    </xf>
    <xf numFmtId="0" fontId="7" fillId="2" borderId="48" xfId="0" applyFont="1" applyFill="1" applyBorder="1" applyAlignment="1">
      <alignment vertical="center" wrapText="1"/>
    </xf>
    <xf numFmtId="164" fontId="11" fillId="4" borderId="49" xfId="0" applyNumberFormat="1" applyFont="1" applyFill="1" applyBorder="1" applyAlignment="1" applyProtection="1">
      <alignment vertical="center"/>
      <protection locked="0"/>
    </xf>
    <xf numFmtId="164" fontId="11" fillId="4" borderId="54" xfId="0" applyNumberFormat="1" applyFont="1" applyFill="1" applyBorder="1" applyAlignment="1" applyProtection="1">
      <alignment vertical="center"/>
      <protection locked="0"/>
    </xf>
    <xf numFmtId="0" fontId="14" fillId="2" borderId="57" xfId="0" applyFont="1" applyFill="1" applyBorder="1" applyAlignment="1">
      <alignment horizontal="left" vertical="center" wrapText="1"/>
    </xf>
    <xf numFmtId="0" fontId="5" fillId="8" borderId="31" xfId="0" applyFont="1" applyFill="1" applyBorder="1" applyAlignment="1">
      <alignment horizontal="center" vertical="center" wrapText="1"/>
    </xf>
    <xf numFmtId="0" fontId="7" fillId="2" borderId="31" xfId="0" applyFont="1" applyFill="1" applyBorder="1" applyAlignment="1">
      <alignment vertical="center" wrapText="1"/>
    </xf>
    <xf numFmtId="164" fontId="11" fillId="5" borderId="27" xfId="0" applyNumberFormat="1" applyFont="1" applyFill="1" applyBorder="1" applyAlignment="1" applyProtection="1">
      <alignment horizontal="center" vertical="center"/>
      <protection locked="0"/>
    </xf>
    <xf numFmtId="164" fontId="11" fillId="5" borderId="0" xfId="0" applyNumberFormat="1" applyFont="1" applyFill="1" applyBorder="1" applyAlignment="1" applyProtection="1">
      <alignment horizontal="center" vertical="center"/>
      <protection locked="0"/>
    </xf>
    <xf numFmtId="164" fontId="11" fillId="5" borderId="63" xfId="0" applyNumberFormat="1" applyFont="1" applyFill="1" applyBorder="1" applyAlignment="1" applyProtection="1">
      <alignment horizontal="center" vertical="center"/>
      <protection locked="0"/>
    </xf>
    <xf numFmtId="0" fontId="7" fillId="2" borderId="0" xfId="0" applyFont="1" applyFill="1" applyBorder="1" applyAlignment="1">
      <alignment vertical="center"/>
    </xf>
    <xf numFmtId="164" fontId="14" fillId="2" borderId="0" xfId="0" applyNumberFormat="1" applyFont="1" applyFill="1" applyBorder="1" applyAlignment="1" applyProtection="1">
      <alignment vertical="center"/>
      <protection locked="0"/>
    </xf>
    <xf numFmtId="0" fontId="11" fillId="3" borderId="64" xfId="0" applyFont="1" applyFill="1" applyBorder="1" applyAlignment="1">
      <alignment horizontal="left" vertical="center" wrapText="1"/>
    </xf>
    <xf numFmtId="0" fontId="0" fillId="0" borderId="0" xfId="0" applyBorder="1"/>
    <xf numFmtId="0" fontId="0" fillId="0" borderId="79" xfId="0" applyBorder="1" applyAlignment="1">
      <alignment vertical="center"/>
    </xf>
    <xf numFmtId="0" fontId="0" fillId="0" borderId="80" xfId="0" applyBorder="1" applyAlignment="1">
      <alignment vertical="center"/>
    </xf>
    <xf numFmtId="0" fontId="5" fillId="0" borderId="81" xfId="0" applyFont="1" applyBorder="1" applyAlignment="1">
      <alignment vertical="center" wrapText="1"/>
    </xf>
    <xf numFmtId="0" fontId="0" fillId="0" borderId="0" xfId="0" applyFill="1"/>
    <xf numFmtId="0" fontId="0" fillId="0" borderId="0" xfId="0" applyFill="1" applyBorder="1"/>
    <xf numFmtId="0" fontId="0" fillId="0" borderId="86" xfId="0" applyBorder="1" applyAlignment="1">
      <alignment vertical="center"/>
    </xf>
    <xf numFmtId="0" fontId="5" fillId="0" borderId="0" xfId="0" applyFont="1" applyAlignment="1">
      <alignment vertical="center"/>
    </xf>
    <xf numFmtId="0" fontId="5" fillId="11" borderId="84" xfId="0" applyFont="1" applyFill="1" applyBorder="1" applyAlignment="1">
      <alignment horizontal="center" vertical="center" wrapText="1"/>
    </xf>
    <xf numFmtId="0" fontId="5" fillId="11" borderId="89" xfId="0" applyFont="1" applyFill="1" applyBorder="1" applyAlignment="1">
      <alignment horizontal="center" vertical="center" wrapText="1"/>
    </xf>
    <xf numFmtId="0" fontId="5" fillId="0" borderId="0" xfId="0" applyFont="1" applyBorder="1" applyAlignment="1">
      <alignment vertical="center"/>
    </xf>
    <xf numFmtId="0" fontId="5" fillId="11" borderId="91" xfId="0" applyFont="1" applyFill="1" applyBorder="1" applyAlignment="1">
      <alignment horizontal="center" vertical="center"/>
    </xf>
    <xf numFmtId="0" fontId="5" fillId="11" borderId="92" xfId="0" applyFont="1" applyFill="1" applyBorder="1" applyAlignment="1">
      <alignment horizontal="center" vertical="center" wrapText="1"/>
    </xf>
    <xf numFmtId="0" fontId="8" fillId="0" borderId="0" xfId="0" applyFont="1" applyAlignment="1" applyProtection="1">
      <alignment vertical="center" wrapText="1"/>
    </xf>
    <xf numFmtId="0" fontId="4" fillId="0" borderId="0" xfId="0" applyFont="1" applyAlignment="1" applyProtection="1">
      <alignment vertical="center"/>
    </xf>
    <xf numFmtId="0" fontId="5" fillId="11" borderId="93" xfId="0" applyFont="1" applyFill="1" applyBorder="1" applyAlignment="1">
      <alignment horizontal="center" vertical="center"/>
    </xf>
    <xf numFmtId="0" fontId="5" fillId="11" borderId="94" xfId="0" applyFont="1" applyFill="1" applyBorder="1" applyAlignment="1">
      <alignment horizontal="center" vertical="center" wrapText="1"/>
    </xf>
    <xf numFmtId="0" fontId="0" fillId="0" borderId="95" xfId="0" applyBorder="1" applyAlignment="1">
      <alignment vertical="center"/>
    </xf>
    <xf numFmtId="0" fontId="9" fillId="0" borderId="25" xfId="0" applyFont="1" applyFill="1" applyBorder="1" applyAlignment="1">
      <alignment vertical="center" wrapText="1"/>
    </xf>
    <xf numFmtId="164" fontId="11" fillId="4" borderId="45" xfId="0" applyNumberFormat="1" applyFont="1" applyFill="1" applyBorder="1" applyAlignment="1" applyProtection="1">
      <alignment vertical="center"/>
      <protection locked="0"/>
    </xf>
    <xf numFmtId="0" fontId="11" fillId="0" borderId="100" xfId="0" applyFont="1" applyFill="1" applyBorder="1" applyAlignment="1">
      <alignment vertical="center" wrapText="1"/>
    </xf>
    <xf numFmtId="0" fontId="11" fillId="3" borderId="103" xfId="0" applyFont="1" applyFill="1" applyBorder="1" applyAlignment="1">
      <alignment vertical="center" wrapText="1"/>
    </xf>
    <xf numFmtId="164" fontId="14" fillId="2" borderId="99" xfId="0" applyNumberFormat="1" applyFont="1" applyFill="1" applyBorder="1" applyAlignment="1" applyProtection="1">
      <alignment vertical="center"/>
      <protection locked="0"/>
    </xf>
    <xf numFmtId="164" fontId="11" fillId="4" borderId="107" xfId="0" applyNumberFormat="1" applyFont="1" applyFill="1" applyBorder="1" applyAlignment="1" applyProtection="1">
      <alignment vertical="center"/>
      <protection locked="0"/>
    </xf>
    <xf numFmtId="164" fontId="14" fillId="0" borderId="105" xfId="0" applyNumberFormat="1" applyFont="1" applyFill="1" applyBorder="1" applyAlignment="1" applyProtection="1">
      <alignment vertical="center"/>
      <protection locked="0"/>
    </xf>
    <xf numFmtId="164" fontId="0" fillId="0" borderId="87" xfId="0" applyNumberFormat="1" applyBorder="1" applyAlignment="1">
      <alignment horizontal="right"/>
    </xf>
    <xf numFmtId="164" fontId="5" fillId="0" borderId="75" xfId="0" applyNumberFormat="1" applyFont="1" applyFill="1" applyBorder="1" applyAlignment="1">
      <alignment vertical="center"/>
    </xf>
    <xf numFmtId="164" fontId="5" fillId="0" borderId="70" xfId="0" applyNumberFormat="1" applyFont="1" applyFill="1" applyBorder="1" applyAlignment="1">
      <alignment horizontal="right" vertical="center"/>
    </xf>
    <xf numFmtId="164" fontId="5" fillId="0" borderId="70" xfId="0" applyNumberFormat="1" applyFont="1" applyFill="1" applyBorder="1" applyAlignment="1">
      <alignment vertical="center"/>
    </xf>
    <xf numFmtId="164" fontId="5" fillId="2" borderId="77" xfId="0" applyNumberFormat="1" applyFont="1" applyFill="1" applyBorder="1" applyAlignment="1">
      <alignment vertical="center"/>
    </xf>
    <xf numFmtId="164" fontId="5" fillId="2" borderId="78" xfId="0" applyNumberFormat="1" applyFont="1" applyFill="1" applyBorder="1" applyAlignment="1">
      <alignment vertical="center"/>
    </xf>
    <xf numFmtId="164" fontId="5" fillId="2" borderId="85" xfId="0" applyNumberFormat="1" applyFont="1" applyFill="1" applyBorder="1" applyAlignment="1">
      <alignment vertical="center"/>
    </xf>
    <xf numFmtId="164" fontId="11" fillId="0" borderId="66" xfId="0" applyNumberFormat="1" applyFont="1" applyFill="1" applyBorder="1" applyAlignment="1" applyProtection="1">
      <alignment vertical="center"/>
    </xf>
    <xf numFmtId="164" fontId="11" fillId="0" borderId="67" xfId="0" applyNumberFormat="1" applyFont="1" applyFill="1" applyBorder="1" applyAlignment="1" applyProtection="1">
      <alignment vertical="center"/>
    </xf>
    <xf numFmtId="164" fontId="11" fillId="0" borderId="68" xfId="0" applyNumberFormat="1" applyFont="1" applyFill="1" applyBorder="1" applyAlignment="1" applyProtection="1">
      <alignment horizontal="center" vertical="center"/>
    </xf>
    <xf numFmtId="165" fontId="11" fillId="0" borderId="5" xfId="0" applyNumberFormat="1" applyFont="1" applyFill="1" applyBorder="1" applyAlignment="1" applyProtection="1">
      <alignment vertical="center"/>
    </xf>
    <xf numFmtId="0" fontId="15" fillId="2" borderId="59" xfId="0" applyFont="1" applyFill="1" applyBorder="1" applyAlignment="1" applyProtection="1">
      <alignment vertical="center" wrapText="1"/>
    </xf>
    <xf numFmtId="165" fontId="11" fillId="0" borderId="32" xfId="0" applyNumberFormat="1" applyFont="1" applyFill="1" applyBorder="1" applyAlignment="1" applyProtection="1">
      <alignment vertical="center"/>
    </xf>
    <xf numFmtId="164" fontId="11" fillId="0" borderId="38" xfId="0" applyNumberFormat="1" applyFont="1" applyFill="1" applyBorder="1" applyAlignment="1" applyProtection="1">
      <alignment vertical="center"/>
    </xf>
    <xf numFmtId="0" fontId="15" fillId="2" borderId="60" xfId="0" applyFont="1" applyFill="1" applyBorder="1" applyAlignment="1" applyProtection="1">
      <alignment vertical="center" wrapText="1"/>
    </xf>
    <xf numFmtId="164" fontId="14" fillId="2" borderId="60" xfId="0" applyNumberFormat="1" applyFont="1" applyFill="1" applyBorder="1" applyAlignment="1" applyProtection="1">
      <alignment vertical="center" wrapText="1"/>
    </xf>
    <xf numFmtId="165" fontId="14" fillId="2" borderId="4" xfId="0" applyNumberFormat="1" applyFont="1" applyFill="1" applyBorder="1" applyAlignment="1" applyProtection="1">
      <alignment vertical="center" wrapText="1"/>
    </xf>
    <xf numFmtId="0" fontId="15" fillId="2" borderId="61" xfId="0" applyFont="1" applyFill="1" applyBorder="1" applyAlignment="1" applyProtection="1">
      <alignment horizontal="left" vertical="center" wrapText="1"/>
    </xf>
    <xf numFmtId="164" fontId="11" fillId="0" borderId="39" xfId="0" applyNumberFormat="1" applyFont="1" applyFill="1" applyBorder="1" applyAlignment="1" applyProtection="1">
      <alignment vertical="center"/>
    </xf>
    <xf numFmtId="164" fontId="11" fillId="0" borderId="37" xfId="0" applyNumberFormat="1" applyFont="1" applyFill="1" applyBorder="1" applyAlignment="1" applyProtection="1">
      <alignment vertical="center"/>
    </xf>
    <xf numFmtId="164" fontId="11" fillId="0" borderId="40" xfId="0" applyNumberFormat="1" applyFont="1" applyFill="1" applyBorder="1" applyAlignment="1" applyProtection="1">
      <alignment vertical="center"/>
    </xf>
    <xf numFmtId="164" fontId="11" fillId="0" borderId="41" xfId="0" applyNumberFormat="1" applyFont="1" applyFill="1" applyBorder="1" applyAlignment="1" applyProtection="1">
      <alignment vertical="center"/>
    </xf>
    <xf numFmtId="164" fontId="11" fillId="0" borderId="102" xfId="0" applyNumberFormat="1" applyFont="1" applyFill="1" applyBorder="1" applyAlignment="1" applyProtection="1">
      <alignment vertical="center"/>
    </xf>
    <xf numFmtId="0" fontId="12" fillId="0" borderId="112"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164" fontId="11" fillId="0" borderId="0" xfId="0" applyNumberFormat="1" applyFont="1" applyFill="1" applyBorder="1" applyAlignment="1" applyProtection="1">
      <alignment vertical="center"/>
    </xf>
    <xf numFmtId="0" fontId="7" fillId="2" borderId="0" xfId="0" applyFont="1" applyFill="1" applyBorder="1" applyAlignment="1" applyProtection="1">
      <alignment vertical="center" wrapText="1"/>
    </xf>
    <xf numFmtId="0" fontId="7" fillId="2" borderId="46" xfId="0" applyFont="1" applyFill="1" applyBorder="1" applyAlignment="1" applyProtection="1">
      <alignment vertical="center"/>
    </xf>
    <xf numFmtId="164" fontId="14" fillId="2" borderId="21" xfId="0" applyNumberFormat="1" applyFont="1" applyFill="1" applyBorder="1" applyAlignment="1" applyProtection="1">
      <alignment vertical="center"/>
    </xf>
    <xf numFmtId="164" fontId="14" fillId="2" borderId="48" xfId="0" applyNumberFormat="1" applyFont="1" applyFill="1" applyBorder="1" applyAlignment="1" applyProtection="1">
      <alignment vertical="center"/>
    </xf>
    <xf numFmtId="164" fontId="14" fillId="2" borderId="7" xfId="0" applyNumberFormat="1" applyFont="1" applyFill="1" applyBorder="1" applyAlignment="1" applyProtection="1">
      <alignment vertical="center"/>
    </xf>
    <xf numFmtId="164" fontId="14" fillId="2" borderId="53" xfId="0" applyNumberFormat="1" applyFont="1" applyFill="1" applyBorder="1" applyAlignment="1" applyProtection="1">
      <alignment vertical="center"/>
    </xf>
    <xf numFmtId="164" fontId="14" fillId="2" borderId="24" xfId="0" applyNumberFormat="1" applyFont="1" applyFill="1" applyBorder="1" applyAlignment="1" applyProtection="1">
      <alignment vertical="center"/>
    </xf>
    <xf numFmtId="164" fontId="14" fillId="2" borderId="55" xfId="0" applyNumberFormat="1" applyFont="1" applyFill="1" applyBorder="1" applyAlignment="1" applyProtection="1">
      <alignment vertical="center"/>
    </xf>
    <xf numFmtId="164" fontId="14" fillId="2" borderId="109" xfId="0" applyNumberFormat="1" applyFont="1" applyFill="1" applyBorder="1" applyAlignment="1" applyProtection="1">
      <alignment vertical="center"/>
    </xf>
    <xf numFmtId="164" fontId="14" fillId="2" borderId="111" xfId="0" applyNumberFormat="1" applyFont="1" applyFill="1" applyBorder="1" applyAlignment="1" applyProtection="1">
      <alignment vertical="center"/>
    </xf>
    <xf numFmtId="164" fontId="14" fillId="2" borderId="108" xfId="0" applyNumberFormat="1" applyFont="1" applyFill="1" applyBorder="1" applyAlignment="1" applyProtection="1">
      <alignment vertical="center"/>
    </xf>
    <xf numFmtId="164" fontId="14" fillId="2" borderId="110" xfId="0" applyNumberFormat="1" applyFont="1" applyFill="1" applyBorder="1" applyAlignment="1" applyProtection="1">
      <alignment vertical="center" wrapText="1"/>
    </xf>
    <xf numFmtId="164" fontId="11" fillId="0" borderId="106" xfId="0" applyNumberFormat="1" applyFont="1" applyFill="1" applyBorder="1" applyAlignment="1" applyProtection="1">
      <alignment vertical="center"/>
    </xf>
    <xf numFmtId="0" fontId="0" fillId="0" borderId="0" xfId="0" applyFont="1" applyBorder="1" applyAlignment="1" applyProtection="1">
      <alignment horizontal="left" vertical="center" wrapText="1"/>
    </xf>
    <xf numFmtId="0" fontId="11" fillId="3" borderId="62" xfId="0" applyFont="1" applyFill="1" applyBorder="1" applyAlignment="1" applyProtection="1">
      <alignment vertical="center" wrapText="1"/>
    </xf>
    <xf numFmtId="164" fontId="14" fillId="0" borderId="0" xfId="0" applyNumberFormat="1" applyFont="1" applyFill="1" applyBorder="1" applyAlignment="1" applyProtection="1">
      <alignment vertical="center"/>
    </xf>
    <xf numFmtId="164" fontId="14" fillId="0" borderId="31" xfId="0" applyNumberFormat="1" applyFont="1" applyFill="1" applyBorder="1" applyAlignment="1" applyProtection="1">
      <alignment vertical="center"/>
    </xf>
    <xf numFmtId="164" fontId="11" fillId="0" borderId="31" xfId="0" applyNumberFormat="1" applyFont="1" applyFill="1" applyBorder="1" applyAlignment="1" applyProtection="1">
      <alignment vertical="center"/>
    </xf>
    <xf numFmtId="0" fontId="0" fillId="0" borderId="0" xfId="0" applyFont="1" applyProtection="1"/>
    <xf numFmtId="164" fontId="13" fillId="7" borderId="12" xfId="0" applyNumberFormat="1" applyFont="1" applyFill="1" applyBorder="1" applyAlignment="1" applyProtection="1">
      <alignment vertical="center"/>
    </xf>
    <xf numFmtId="164" fontId="13" fillId="7" borderId="12" xfId="0" applyNumberFormat="1" applyFont="1" applyFill="1" applyBorder="1" applyAlignment="1" applyProtection="1">
      <alignment horizontal="right" vertical="center"/>
    </xf>
    <xf numFmtId="0" fontId="11" fillId="3" borderId="0" xfId="0" applyFont="1" applyFill="1" applyProtection="1"/>
    <xf numFmtId="164" fontId="11" fillId="0" borderId="0" xfId="0" applyNumberFormat="1" applyFont="1" applyProtection="1"/>
    <xf numFmtId="166" fontId="11" fillId="3" borderId="0" xfId="0" applyNumberFormat="1" applyFont="1" applyFill="1" applyProtection="1"/>
    <xf numFmtId="164" fontId="0" fillId="4" borderId="72" xfId="0" applyNumberFormat="1" applyFill="1" applyBorder="1" applyProtection="1">
      <protection locked="0"/>
    </xf>
    <xf numFmtId="164" fontId="0" fillId="4" borderId="2" xfId="0" applyNumberFormat="1" applyFill="1" applyBorder="1" applyProtection="1">
      <protection locked="0"/>
    </xf>
    <xf numFmtId="164" fontId="0" fillId="4" borderId="3" xfId="0" applyNumberFormat="1" applyFill="1" applyBorder="1" applyProtection="1">
      <protection locked="0"/>
    </xf>
    <xf numFmtId="0" fontId="0" fillId="0" borderId="4" xfId="0" applyBorder="1" applyAlignment="1" applyProtection="1">
      <alignment horizontal="left"/>
    </xf>
    <xf numFmtId="0" fontId="0" fillId="0" borderId="5" xfId="0" applyBorder="1" applyAlignment="1" applyProtection="1">
      <alignment horizontal="left"/>
    </xf>
    <xf numFmtId="0" fontId="0" fillId="0" borderId="6" xfId="0" applyBorder="1" applyAlignment="1" applyProtection="1">
      <alignment horizontal="left"/>
    </xf>
    <xf numFmtId="49" fontId="0" fillId="4" borderId="2" xfId="0" applyNumberFormat="1" applyFill="1" applyBorder="1" applyAlignment="1" applyProtection="1">
      <alignment horizontal="left" vertical="center" wrapText="1"/>
      <protection locked="0"/>
    </xf>
    <xf numFmtId="0" fontId="0" fillId="0" borderId="2" xfId="0" applyBorder="1" applyAlignment="1" applyProtection="1">
      <alignment horizontal="right" vertical="center"/>
    </xf>
    <xf numFmtId="0" fontId="0" fillId="4" borderId="4" xfId="0" applyFill="1" applyBorder="1" applyAlignment="1" applyProtection="1">
      <alignment horizontal="left" vertical="center" wrapText="1"/>
      <protection locked="0"/>
    </xf>
    <xf numFmtId="0" fontId="0" fillId="4" borderId="6" xfId="0" applyFill="1" applyBorder="1" applyAlignment="1" applyProtection="1">
      <alignment horizontal="left" vertical="center" wrapText="1"/>
      <protection locked="0"/>
    </xf>
    <xf numFmtId="0" fontId="0" fillId="0" borderId="2" xfId="0" applyBorder="1" applyAlignment="1" applyProtection="1">
      <alignment horizontal="right" vertical="center" shrinkToFit="1"/>
    </xf>
    <xf numFmtId="0" fontId="0" fillId="0" borderId="0" xfId="0" applyFont="1" applyAlignment="1" applyProtection="1">
      <alignment horizontal="left" vertical="center" wrapText="1"/>
    </xf>
    <xf numFmtId="0" fontId="0" fillId="0" borderId="0" xfId="0" applyAlignment="1" applyProtection="1">
      <alignment horizontal="left" wrapText="1"/>
    </xf>
    <xf numFmtId="0" fontId="0" fillId="0" borderId="0" xfId="0" applyAlignment="1" applyProtection="1">
      <alignment horizontal="left"/>
    </xf>
    <xf numFmtId="0" fontId="1" fillId="0" borderId="0" xfId="0" applyFont="1" applyAlignment="1" applyProtection="1">
      <alignment horizontal="left" wrapText="1"/>
    </xf>
    <xf numFmtId="0" fontId="2" fillId="0" borderId="0" xfId="0" applyFont="1" applyAlignment="1" applyProtection="1">
      <alignment horizontal="left" wrapText="1"/>
    </xf>
    <xf numFmtId="0" fontId="5" fillId="0" borderId="2" xfId="0" applyFont="1" applyBorder="1" applyAlignment="1" applyProtection="1">
      <alignment horizontal="left"/>
    </xf>
    <xf numFmtId="0" fontId="4" fillId="0" borderId="0" xfId="0" applyFont="1" applyAlignment="1" applyProtection="1">
      <alignment horizontal="center" vertical="center"/>
    </xf>
    <xf numFmtId="0" fontId="0" fillId="0" borderId="0" xfId="0" applyAlignment="1" applyProtection="1">
      <alignment horizontal="left" vertical="center" wrapText="1"/>
    </xf>
    <xf numFmtId="0" fontId="13" fillId="3" borderId="26" xfId="0" applyFont="1" applyFill="1" applyBorder="1" applyAlignment="1">
      <alignment horizontal="center" vertical="center"/>
    </xf>
    <xf numFmtId="0" fontId="13" fillId="3" borderId="23" xfId="0" applyFont="1" applyFill="1" applyBorder="1" applyAlignment="1">
      <alignment horizontal="center" vertical="center"/>
    </xf>
    <xf numFmtId="165" fontId="14" fillId="2" borderId="16" xfId="0" applyNumberFormat="1" applyFont="1" applyFill="1" applyBorder="1" applyAlignment="1" applyProtection="1">
      <alignment horizontal="left" vertical="center" wrapText="1"/>
    </xf>
    <xf numFmtId="165" fontId="14" fillId="2" borderId="10" xfId="0" applyNumberFormat="1" applyFont="1" applyFill="1" applyBorder="1" applyAlignment="1" applyProtection="1">
      <alignment horizontal="left" vertical="center" wrapText="1"/>
    </xf>
    <xf numFmtId="0" fontId="13" fillId="0" borderId="29" xfId="0" applyFont="1" applyFill="1" applyBorder="1" applyAlignment="1">
      <alignment horizontal="center" vertical="center" wrapText="1"/>
    </xf>
    <xf numFmtId="0" fontId="12" fillId="5" borderId="0" xfId="0" applyFont="1" applyFill="1" applyBorder="1" applyAlignment="1" applyProtection="1">
      <alignment horizontal="center" vertical="center"/>
    </xf>
    <xf numFmtId="0" fontId="12" fillId="5" borderId="27" xfId="0" applyFont="1" applyFill="1" applyBorder="1" applyAlignment="1" applyProtection="1">
      <alignment horizontal="center" vertical="center"/>
    </xf>
    <xf numFmtId="0" fontId="12" fillId="5" borderId="99" xfId="0" applyFont="1" applyFill="1" applyBorder="1" applyAlignment="1" applyProtection="1">
      <alignment horizontal="center" vertical="center"/>
    </xf>
    <xf numFmtId="165" fontId="11" fillId="5" borderId="33" xfId="0" applyNumberFormat="1" applyFont="1" applyFill="1" applyBorder="1" applyAlignment="1" applyProtection="1">
      <alignment horizontal="center" vertical="center"/>
    </xf>
    <xf numFmtId="165" fontId="11" fillId="5" borderId="31" xfId="0" applyNumberFormat="1" applyFont="1" applyFill="1" applyBorder="1" applyAlignment="1" applyProtection="1">
      <alignment horizontal="center" vertical="center"/>
    </xf>
    <xf numFmtId="0" fontId="13" fillId="9" borderId="35"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44" xfId="0" applyFont="1" applyFill="1" applyBorder="1" applyAlignment="1">
      <alignment horizontal="center" vertical="center" wrapText="1"/>
    </xf>
    <xf numFmtId="0" fontId="13" fillId="10" borderId="69" xfId="0" applyFont="1" applyFill="1" applyBorder="1" applyAlignment="1">
      <alignment horizontal="center" vertical="center" wrapText="1"/>
    </xf>
    <xf numFmtId="0" fontId="13" fillId="10" borderId="56" xfId="0"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58" xfId="0" applyFont="1" applyFill="1" applyBorder="1" applyAlignment="1">
      <alignment horizontal="center" vertical="center"/>
    </xf>
    <xf numFmtId="0" fontId="8" fillId="0" borderId="0" xfId="0" applyFont="1" applyAlignment="1" applyProtection="1">
      <alignment horizontal="center" vertical="center" wrapText="1"/>
    </xf>
    <xf numFmtId="0" fontId="5" fillId="0" borderId="100" xfId="0" applyFont="1" applyFill="1" applyBorder="1" applyAlignment="1">
      <alignment horizontal="left" vertical="center" wrapText="1"/>
    </xf>
    <xf numFmtId="0" fontId="5" fillId="0" borderId="101" xfId="0" applyFont="1" applyFill="1" applyBorder="1" applyAlignment="1">
      <alignment horizontal="left" vertical="center" wrapText="1"/>
    </xf>
    <xf numFmtId="164" fontId="11" fillId="2" borderId="96" xfId="0" applyNumberFormat="1" applyFont="1" applyFill="1" applyBorder="1" applyAlignment="1" applyProtection="1">
      <alignment vertical="center"/>
      <protection locked="0"/>
    </xf>
    <xf numFmtId="164" fontId="11" fillId="2" borderId="27" xfId="0" applyNumberFormat="1" applyFont="1" applyFill="1" applyBorder="1" applyAlignment="1" applyProtection="1">
      <alignment vertical="center"/>
      <protection locked="0"/>
    </xf>
    <xf numFmtId="164" fontId="11" fillId="2" borderId="50" xfId="0" applyNumberFormat="1" applyFont="1" applyFill="1" applyBorder="1" applyAlignment="1" applyProtection="1">
      <alignment vertical="center"/>
      <protection locked="0"/>
    </xf>
    <xf numFmtId="164" fontId="11" fillId="2" borderId="97" xfId="0" applyNumberFormat="1" applyFont="1" applyFill="1" applyBorder="1" applyAlignment="1" applyProtection="1">
      <alignment vertical="center"/>
      <protection locked="0"/>
    </xf>
    <xf numFmtId="164" fontId="11" fillId="2" borderId="0" xfId="0" applyNumberFormat="1" applyFont="1" applyFill="1" applyBorder="1" applyAlignment="1" applyProtection="1">
      <alignment vertical="center"/>
      <protection locked="0"/>
    </xf>
    <xf numFmtId="164" fontId="11" fillId="2" borderId="51" xfId="0" applyNumberFormat="1" applyFont="1" applyFill="1" applyBorder="1" applyAlignment="1" applyProtection="1">
      <alignment vertical="center"/>
      <protection locked="0"/>
    </xf>
    <xf numFmtId="164" fontId="11" fillId="2" borderId="98" xfId="0" applyNumberFormat="1" applyFont="1" applyFill="1" applyBorder="1" applyAlignment="1" applyProtection="1">
      <alignment vertical="center"/>
      <protection locked="0"/>
    </xf>
    <xf numFmtId="164" fontId="11" fillId="2" borderId="63" xfId="0" applyNumberFormat="1" applyFont="1" applyFill="1" applyBorder="1" applyAlignment="1" applyProtection="1">
      <alignment vertical="center"/>
      <protection locked="0"/>
    </xf>
    <xf numFmtId="164" fontId="11" fillId="2" borderId="52" xfId="0" applyNumberFormat="1" applyFont="1" applyFill="1" applyBorder="1" applyAlignment="1" applyProtection="1">
      <alignment vertical="center"/>
      <protection locked="0"/>
    </xf>
    <xf numFmtId="0" fontId="9" fillId="0" borderId="0" xfId="0" applyFont="1" applyAlignment="1" applyProtection="1">
      <alignment horizontal="left" wrapText="1"/>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103" xfId="0" applyFont="1" applyBorder="1" applyAlignment="1">
      <alignment horizontal="left" vertical="center" wrapText="1"/>
    </xf>
    <xf numFmtId="0" fontId="0" fillId="0" borderId="104" xfId="0" applyFont="1" applyBorder="1" applyAlignment="1">
      <alignment horizontal="left" vertical="center" wrapText="1"/>
    </xf>
    <xf numFmtId="0" fontId="0" fillId="0" borderId="30" xfId="0" applyFont="1" applyBorder="1" applyAlignment="1">
      <alignment horizontal="lef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3" fillId="6" borderId="20" xfId="0" applyFont="1" applyFill="1" applyBorder="1" applyAlignment="1" applyProtection="1">
      <alignment horizontal="left" vertical="center"/>
    </xf>
    <xf numFmtId="0" fontId="13" fillId="6" borderId="29" xfId="0" applyFont="1" applyFill="1" applyBorder="1" applyAlignment="1" applyProtection="1">
      <alignment horizontal="left" vertical="center"/>
    </xf>
    <xf numFmtId="0" fontId="13" fillId="6" borderId="22" xfId="0" applyFont="1" applyFill="1" applyBorder="1" applyAlignment="1" applyProtection="1">
      <alignment horizontal="left" vertical="center"/>
    </xf>
    <xf numFmtId="0" fontId="0" fillId="0" borderId="26" xfId="0" applyFont="1" applyBorder="1" applyAlignment="1">
      <alignment horizontal="center" vertical="center"/>
    </xf>
    <xf numFmtId="0" fontId="0" fillId="0" borderId="17" xfId="0" applyFont="1" applyBorder="1" applyAlignment="1">
      <alignment horizontal="center" vertical="center"/>
    </xf>
    <xf numFmtId="0" fontId="0" fillId="0" borderId="23" xfId="0" applyFont="1" applyBorder="1" applyAlignment="1">
      <alignment horizontal="center" vertical="center"/>
    </xf>
    <xf numFmtId="0" fontId="0" fillId="0" borderId="18" xfId="0" applyFont="1" applyBorder="1" applyAlignment="1">
      <alignment horizontal="center" vertical="center"/>
    </xf>
    <xf numFmtId="0" fontId="7" fillId="2" borderId="71" xfId="0" applyFont="1" applyFill="1" applyBorder="1" applyAlignment="1">
      <alignment horizontal="left" vertical="center" wrapText="1"/>
    </xf>
    <xf numFmtId="0" fontId="7" fillId="2" borderId="73" xfId="0" applyFont="1" applyFill="1" applyBorder="1" applyAlignment="1">
      <alignment horizontal="left" vertical="center" wrapText="1"/>
    </xf>
    <xf numFmtId="0" fontId="7" fillId="2" borderId="74" xfId="0" applyFont="1" applyFill="1" applyBorder="1" applyAlignment="1">
      <alignment horizontal="left" vertical="center" wrapText="1"/>
    </xf>
    <xf numFmtId="0" fontId="7" fillId="2" borderId="82" xfId="0" applyFont="1" applyFill="1" applyBorder="1" applyAlignment="1">
      <alignment horizontal="left" vertical="center" wrapText="1"/>
    </xf>
    <xf numFmtId="0" fontId="7" fillId="2" borderId="83" xfId="0" applyFont="1" applyFill="1" applyBorder="1" applyAlignment="1">
      <alignment horizontal="left" vertical="center" wrapText="1"/>
    </xf>
    <xf numFmtId="0" fontId="7" fillId="2" borderId="84" xfId="0" applyFont="1" applyFill="1" applyBorder="1" applyAlignment="1">
      <alignment horizontal="left" vertical="center" wrapText="1"/>
    </xf>
    <xf numFmtId="0" fontId="5" fillId="2" borderId="76" xfId="0" applyFont="1" applyFill="1" applyBorder="1" applyAlignment="1">
      <alignment horizontal="center" vertical="center"/>
    </xf>
    <xf numFmtId="0" fontId="5" fillId="2" borderId="85" xfId="0" applyFont="1" applyFill="1" applyBorder="1" applyAlignment="1">
      <alignment horizontal="center" vertical="center"/>
    </xf>
    <xf numFmtId="0" fontId="5" fillId="11" borderId="76" xfId="0" applyFont="1" applyFill="1" applyBorder="1" applyAlignment="1">
      <alignment horizontal="center" vertical="center"/>
    </xf>
    <xf numFmtId="0" fontId="5" fillId="11" borderId="90" xfId="0" applyFont="1" applyFill="1" applyBorder="1" applyAlignment="1">
      <alignment horizontal="center" vertical="center"/>
    </xf>
    <xf numFmtId="0" fontId="5" fillId="11" borderId="88" xfId="0" applyFont="1" applyFill="1" applyBorder="1" applyAlignment="1">
      <alignment horizontal="center" vertical="center"/>
    </xf>
    <xf numFmtId="0" fontId="4" fillId="0" borderId="0" xfId="0" applyFont="1" applyAlignment="1" applyProtection="1">
      <alignment horizontal="center" vertical="center" wrapText="1"/>
    </xf>
    <xf numFmtId="0" fontId="5" fillId="2" borderId="88"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FF66FF"/>
      <color rgb="FFFF99CC"/>
      <color rgb="FFD19EFC"/>
      <color rgb="FFEAD2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56589</xdr:colOff>
      <xdr:row>0</xdr:row>
      <xdr:rowOff>66675</xdr:rowOff>
    </xdr:from>
    <xdr:to>
      <xdr:col>4</xdr:col>
      <xdr:colOff>1531376</xdr:colOff>
      <xdr:row>2</xdr:row>
      <xdr:rowOff>92869</xdr:rowOff>
    </xdr:to>
    <xdr:pic>
      <xdr:nvPicPr>
        <xdr:cNvPr id="2" name="Grafik 7" descr="TAB-Logo_2012_4c.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765" y="66675"/>
          <a:ext cx="1474787" cy="88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showGridLines="0" tabSelected="1" zoomScale="115" zoomScaleNormal="115" workbookViewId="0">
      <selection activeCell="A3" sqref="A3:C3"/>
    </sheetView>
  </sheetViews>
  <sheetFormatPr baseColWidth="10" defaultColWidth="24" defaultRowHeight="12.75" x14ac:dyDescent="0.2"/>
  <cols>
    <col min="1" max="1" width="24.28515625" customWidth="1"/>
  </cols>
  <sheetData>
    <row r="1" spans="1:13" ht="59.25" customHeight="1" x14ac:dyDescent="0.2">
      <c r="A1" s="149" t="s">
        <v>68</v>
      </c>
      <c r="B1" s="150"/>
      <c r="C1" s="150"/>
      <c r="D1" s="150"/>
      <c r="E1" s="1"/>
      <c r="F1" s="1"/>
      <c r="G1" s="1"/>
    </row>
    <row r="2" spans="1:13" ht="8.4499999999999993" customHeight="1" x14ac:dyDescent="0.2">
      <c r="A2" s="1"/>
      <c r="B2" s="1"/>
      <c r="C2" s="1"/>
      <c r="D2" s="1"/>
      <c r="E2" s="1"/>
      <c r="F2" s="1"/>
      <c r="G2" s="1"/>
    </row>
    <row r="3" spans="1:13" ht="23.45" customHeight="1" x14ac:dyDescent="0.2">
      <c r="A3" s="154" t="s">
        <v>49</v>
      </c>
      <c r="B3" s="154"/>
      <c r="C3" s="154"/>
      <c r="D3" s="1"/>
      <c r="E3" s="1"/>
      <c r="F3" s="1"/>
      <c r="G3" s="1"/>
      <c r="H3" s="1"/>
      <c r="I3" s="1"/>
      <c r="J3" s="1"/>
      <c r="K3" s="1"/>
      <c r="L3" s="1"/>
      <c r="M3" s="1"/>
    </row>
    <row r="4" spans="1:13" ht="35.450000000000003" customHeight="1" x14ac:dyDescent="0.2">
      <c r="A4" s="151" t="s">
        <v>22</v>
      </c>
      <c r="B4" s="152"/>
      <c r="C4" s="152"/>
      <c r="D4" s="152"/>
      <c r="E4" s="1"/>
      <c r="F4" s="1"/>
      <c r="G4" s="1"/>
    </row>
    <row r="5" spans="1:13" ht="8.4499999999999993" customHeight="1" x14ac:dyDescent="0.2">
      <c r="A5" s="1"/>
      <c r="B5" s="1"/>
      <c r="C5" s="1"/>
      <c r="D5" s="1"/>
      <c r="E5" s="1"/>
      <c r="F5" s="1"/>
      <c r="G5" s="1"/>
    </row>
    <row r="6" spans="1:13" ht="87" customHeight="1" x14ac:dyDescent="0.2">
      <c r="A6" s="148" t="s">
        <v>19</v>
      </c>
      <c r="B6" s="148"/>
      <c r="C6" s="148"/>
      <c r="D6" s="148"/>
      <c r="E6" s="7" t="s">
        <v>1</v>
      </c>
      <c r="F6" s="1"/>
      <c r="G6" s="1"/>
    </row>
    <row r="7" spans="1:13" ht="8.4499999999999993" customHeight="1" x14ac:dyDescent="0.2">
      <c r="A7" s="1"/>
      <c r="B7" s="1"/>
      <c r="C7" s="1"/>
      <c r="D7" s="1"/>
      <c r="E7" s="1"/>
      <c r="F7" s="1"/>
      <c r="G7" s="1"/>
    </row>
    <row r="8" spans="1:13" ht="30" customHeight="1" x14ac:dyDescent="0.2">
      <c r="A8" s="9" t="s">
        <v>21</v>
      </c>
      <c r="B8" s="143"/>
      <c r="C8" s="143"/>
      <c r="D8" s="143"/>
      <c r="E8" s="40"/>
      <c r="F8" s="1"/>
      <c r="G8" s="1"/>
    </row>
    <row r="9" spans="1:13" ht="6" customHeight="1" x14ac:dyDescent="0.2">
      <c r="A9" s="140"/>
      <c r="B9" s="141"/>
      <c r="C9" s="141"/>
      <c r="D9" s="142"/>
      <c r="E9" s="1"/>
      <c r="F9" s="1"/>
      <c r="G9" s="1"/>
    </row>
    <row r="10" spans="1:13" ht="30" customHeight="1" x14ac:dyDescent="0.2">
      <c r="A10" s="9" t="s">
        <v>20</v>
      </c>
      <c r="B10" s="143"/>
      <c r="C10" s="143"/>
      <c r="D10" s="143"/>
      <c r="E10" s="40"/>
      <c r="F10" s="1"/>
      <c r="G10" s="1"/>
    </row>
    <row r="11" spans="1:13" ht="20.45" customHeight="1" x14ac:dyDescent="0.2">
      <c r="A11" s="1"/>
      <c r="B11" s="1"/>
      <c r="C11" s="1"/>
      <c r="D11" s="1"/>
      <c r="E11" s="1"/>
      <c r="F11" s="1"/>
      <c r="G11" s="1"/>
    </row>
    <row r="12" spans="1:13" ht="18" customHeight="1" x14ac:dyDescent="0.2">
      <c r="A12" s="153" t="s">
        <v>15</v>
      </c>
      <c r="B12" s="153"/>
      <c r="C12" s="153"/>
      <c r="D12" s="153"/>
      <c r="E12" s="1"/>
      <c r="F12" s="1"/>
      <c r="G12" s="1"/>
    </row>
    <row r="13" spans="1:13" ht="6" customHeight="1" x14ac:dyDescent="0.2">
      <c r="A13" s="140"/>
      <c r="B13" s="141"/>
      <c r="C13" s="141"/>
      <c r="D13" s="142"/>
      <c r="E13" s="1"/>
      <c r="F13" s="1"/>
      <c r="G13" s="1"/>
    </row>
    <row r="14" spans="1:13" ht="45" customHeight="1" x14ac:dyDescent="0.2">
      <c r="A14" s="144" t="s">
        <v>4</v>
      </c>
      <c r="B14" s="144"/>
      <c r="C14" s="143" t="s">
        <v>95</v>
      </c>
      <c r="D14" s="143"/>
      <c r="E14" s="40"/>
      <c r="F14" s="1"/>
      <c r="G14" s="10"/>
    </row>
    <row r="15" spans="1:13" ht="6" customHeight="1" x14ac:dyDescent="0.2">
      <c r="A15" s="140"/>
      <c r="B15" s="141"/>
      <c r="C15" s="141"/>
      <c r="D15" s="142"/>
      <c r="E15" s="1"/>
      <c r="F15" s="1"/>
      <c r="G15" s="1"/>
    </row>
    <row r="16" spans="1:13" s="3" customFormat="1" ht="18" customHeight="1" x14ac:dyDescent="0.2">
      <c r="A16" s="144" t="s">
        <v>11</v>
      </c>
      <c r="B16" s="144"/>
      <c r="C16" s="41">
        <v>44562</v>
      </c>
      <c r="D16" s="4"/>
      <c r="E16" s="40"/>
      <c r="F16" s="11"/>
      <c r="G16" s="11"/>
    </row>
    <row r="17" spans="1:7" ht="6" customHeight="1" x14ac:dyDescent="0.2">
      <c r="A17" s="140"/>
      <c r="B17" s="141"/>
      <c r="C17" s="141"/>
      <c r="D17" s="142"/>
      <c r="E17" s="1"/>
      <c r="F17" s="1"/>
      <c r="G17" s="1"/>
    </row>
    <row r="18" spans="1:7" s="3" customFormat="1" ht="18" customHeight="1" x14ac:dyDescent="0.2">
      <c r="A18" s="144" t="s">
        <v>10</v>
      </c>
      <c r="B18" s="144"/>
      <c r="C18" s="41"/>
      <c r="D18" s="4"/>
      <c r="E18" s="40"/>
      <c r="F18" s="11"/>
      <c r="G18" s="11"/>
    </row>
    <row r="19" spans="1:7" ht="6" customHeight="1" x14ac:dyDescent="0.2">
      <c r="A19" s="140"/>
      <c r="B19" s="141"/>
      <c r="C19" s="141"/>
      <c r="D19" s="142"/>
      <c r="E19" s="1"/>
      <c r="F19" s="1"/>
      <c r="G19" s="1"/>
    </row>
    <row r="20" spans="1:7" s="3" customFormat="1" ht="30" customHeight="1" x14ac:dyDescent="0.2">
      <c r="A20" s="147" t="s">
        <v>12</v>
      </c>
      <c r="B20" s="147"/>
      <c r="C20" s="145" t="s">
        <v>96</v>
      </c>
      <c r="D20" s="146"/>
      <c r="E20" s="40"/>
      <c r="F20" s="11"/>
      <c r="G20" s="11"/>
    </row>
    <row r="21" spans="1:7" ht="6" customHeight="1" x14ac:dyDescent="0.2">
      <c r="A21" s="140"/>
      <c r="B21" s="141"/>
      <c r="C21" s="141"/>
      <c r="D21" s="142"/>
      <c r="E21" s="1"/>
      <c r="F21" s="1"/>
      <c r="G21" s="1"/>
    </row>
    <row r="22" spans="1:7" s="3" customFormat="1" ht="18" customHeight="1" x14ac:dyDescent="0.2">
      <c r="A22" s="144" t="s">
        <v>13</v>
      </c>
      <c r="B22" s="144"/>
      <c r="C22" s="41"/>
      <c r="D22" s="4"/>
      <c r="E22" s="40"/>
      <c r="F22" s="11"/>
      <c r="G22" s="11"/>
    </row>
    <row r="23" spans="1:7" ht="6" customHeight="1" x14ac:dyDescent="0.2">
      <c r="A23" s="140"/>
      <c r="B23" s="141"/>
      <c r="C23" s="141"/>
      <c r="D23" s="142"/>
      <c r="E23" s="1"/>
      <c r="F23" s="1"/>
      <c r="G23" s="1"/>
    </row>
    <row r="24" spans="1:7" ht="18.95" customHeight="1" x14ac:dyDescent="0.2">
      <c r="A24" s="9" t="s">
        <v>17</v>
      </c>
      <c r="B24" s="39" t="s">
        <v>6</v>
      </c>
      <c r="C24" s="9" t="s">
        <v>18</v>
      </c>
      <c r="D24" s="39" t="s">
        <v>8</v>
      </c>
      <c r="E24" s="40"/>
      <c r="F24" s="1"/>
      <c r="G24" s="1"/>
    </row>
    <row r="25" spans="1:7" ht="6" customHeight="1" x14ac:dyDescent="0.2">
      <c r="A25" s="140"/>
      <c r="B25" s="141"/>
      <c r="C25" s="141"/>
      <c r="D25" s="142"/>
      <c r="E25" s="1"/>
      <c r="F25" s="1"/>
      <c r="G25" s="1"/>
    </row>
    <row r="26" spans="1:7" ht="30" customHeight="1" x14ac:dyDescent="0.2">
      <c r="A26" s="5" t="s">
        <v>14</v>
      </c>
      <c r="B26" s="143"/>
      <c r="C26" s="143"/>
      <c r="D26" s="143"/>
      <c r="E26" s="40"/>
      <c r="F26" s="1"/>
      <c r="G26" s="1"/>
    </row>
    <row r="27" spans="1:7" x14ac:dyDescent="0.2">
      <c r="A27" s="1"/>
      <c r="B27" s="1"/>
      <c r="C27" s="1"/>
      <c r="D27" s="1"/>
      <c r="E27" s="8"/>
      <c r="F27" s="1"/>
      <c r="G27" s="1"/>
    </row>
    <row r="28" spans="1:7" x14ac:dyDescent="0.2">
      <c r="A28" s="37"/>
      <c r="B28" s="37"/>
      <c r="C28" s="37"/>
      <c r="D28" s="37"/>
      <c r="E28" s="26"/>
      <c r="F28" s="26"/>
      <c r="G28" s="1"/>
    </row>
    <row r="29" spans="1:7" x14ac:dyDescent="0.2">
      <c r="A29" s="36"/>
      <c r="B29" s="36"/>
      <c r="C29" s="36"/>
      <c r="D29" s="36"/>
      <c r="E29" s="26"/>
      <c r="F29" s="26"/>
      <c r="G29" s="1"/>
    </row>
    <row r="30" spans="1:7" s="3" customFormat="1" x14ac:dyDescent="0.2">
      <c r="A30" s="38"/>
      <c r="B30" s="38"/>
      <c r="C30" s="27"/>
      <c r="D30" s="28"/>
      <c r="E30" s="29"/>
      <c r="F30" s="28"/>
      <c r="G30" s="11"/>
    </row>
    <row r="31" spans="1:7" x14ac:dyDescent="0.2">
      <c r="A31" s="36"/>
      <c r="B31" s="36"/>
      <c r="C31" s="36"/>
      <c r="D31" s="36"/>
      <c r="E31" s="26"/>
      <c r="F31" s="26"/>
      <c r="G31" s="1"/>
    </row>
    <row r="32" spans="1:7" x14ac:dyDescent="0.2">
      <c r="A32" s="33"/>
      <c r="B32" s="33"/>
      <c r="C32" s="33"/>
      <c r="D32" s="33"/>
      <c r="E32" s="26"/>
      <c r="F32" s="26"/>
      <c r="G32" s="1"/>
    </row>
    <row r="33" spans="1:7" x14ac:dyDescent="0.2">
      <c r="A33" s="36"/>
      <c r="B33" s="36"/>
      <c r="C33" s="36"/>
      <c r="D33" s="30"/>
      <c r="E33" s="26"/>
      <c r="F33" s="26"/>
      <c r="G33" s="1"/>
    </row>
    <row r="34" spans="1:7" s="3" customFormat="1" x14ac:dyDescent="0.2">
      <c r="A34" s="34"/>
      <c r="B34" s="34"/>
      <c r="C34" s="34"/>
      <c r="D34" s="31"/>
      <c r="E34" s="29"/>
      <c r="F34" s="28"/>
      <c r="G34" s="11"/>
    </row>
    <row r="35" spans="1:7" s="3" customFormat="1" x14ac:dyDescent="0.2">
      <c r="A35" s="34"/>
      <c r="B35" s="34"/>
      <c r="C35" s="34"/>
      <c r="D35" s="31"/>
      <c r="E35" s="29"/>
      <c r="F35" s="28"/>
      <c r="G35" s="11"/>
    </row>
    <row r="36" spans="1:7" s="3" customFormat="1" x14ac:dyDescent="0.2">
      <c r="A36" s="34"/>
      <c r="B36" s="34"/>
      <c r="C36" s="34"/>
      <c r="D36" s="31"/>
      <c r="E36" s="29"/>
      <c r="F36" s="28"/>
      <c r="G36" s="11"/>
    </row>
    <row r="37" spans="1:7" s="3" customFormat="1" x14ac:dyDescent="0.2">
      <c r="A37" s="34"/>
      <c r="B37" s="34"/>
      <c r="C37" s="34"/>
      <c r="D37" s="31"/>
      <c r="E37" s="29"/>
      <c r="F37" s="28"/>
      <c r="G37" s="11"/>
    </row>
    <row r="38" spans="1:7" x14ac:dyDescent="0.2">
      <c r="A38" s="36"/>
      <c r="B38" s="36"/>
      <c r="C38" s="36"/>
      <c r="D38" s="36"/>
      <c r="E38" s="26"/>
      <c r="F38" s="26"/>
      <c r="G38" s="1"/>
    </row>
    <row r="39" spans="1:7" s="3" customFormat="1" x14ac:dyDescent="0.2">
      <c r="A39" s="28"/>
      <c r="B39" s="28"/>
      <c r="C39" s="35"/>
      <c r="D39" s="35"/>
      <c r="E39" s="29"/>
      <c r="F39" s="28"/>
      <c r="G39" s="11"/>
    </row>
    <row r="40" spans="1:7" x14ac:dyDescent="0.2">
      <c r="A40" s="36"/>
      <c r="B40" s="36"/>
      <c r="C40" s="36"/>
      <c r="D40" s="36"/>
      <c r="E40" s="26"/>
      <c r="F40" s="26"/>
      <c r="G40" s="1"/>
    </row>
    <row r="41" spans="1:7" x14ac:dyDescent="0.2">
      <c r="A41" s="33"/>
      <c r="B41" s="33"/>
      <c r="C41" s="32"/>
      <c r="D41" s="28"/>
      <c r="E41" s="29"/>
      <c r="F41" s="26"/>
      <c r="G41" s="1"/>
    </row>
    <row r="42" spans="1:7" x14ac:dyDescent="0.2">
      <c r="A42" s="33"/>
      <c r="B42" s="33"/>
      <c r="C42" s="26"/>
      <c r="D42" s="26"/>
      <c r="E42" s="26"/>
      <c r="F42" s="26"/>
      <c r="G42" s="1"/>
    </row>
    <row r="43" spans="1:7" x14ac:dyDescent="0.2">
      <c r="A43" s="33"/>
      <c r="B43" s="33"/>
      <c r="C43" s="26"/>
      <c r="D43" s="26"/>
      <c r="E43" s="26"/>
      <c r="F43" s="26"/>
      <c r="G43" s="1"/>
    </row>
    <row r="44" spans="1:7" x14ac:dyDescent="0.2">
      <c r="A44" s="33"/>
      <c r="B44" s="33"/>
      <c r="C44" s="26"/>
      <c r="D44" s="26"/>
      <c r="E44" s="26"/>
      <c r="F44" s="26"/>
      <c r="G44" s="1"/>
    </row>
    <row r="45" spans="1:7" x14ac:dyDescent="0.2">
      <c r="A45" s="33"/>
      <c r="B45" s="33"/>
      <c r="C45" s="26"/>
      <c r="D45" s="26"/>
      <c r="E45" s="26"/>
      <c r="F45" s="26"/>
      <c r="G45" s="1"/>
    </row>
    <row r="46" spans="1:7" x14ac:dyDescent="0.2">
      <c r="A46" s="33"/>
      <c r="B46" s="33"/>
      <c r="C46" s="26"/>
      <c r="D46" s="26"/>
      <c r="E46" s="26"/>
      <c r="F46" s="26"/>
      <c r="G46" s="1"/>
    </row>
    <row r="47" spans="1:7" x14ac:dyDescent="0.2">
      <c r="A47" s="6"/>
      <c r="B47" s="6"/>
      <c r="C47" s="2"/>
      <c r="D47" s="2"/>
      <c r="E47" s="2"/>
      <c r="F47" s="2"/>
      <c r="G47" s="1"/>
    </row>
    <row r="48" spans="1:7" x14ac:dyDescent="0.2">
      <c r="A48" s="6"/>
      <c r="B48" s="6"/>
      <c r="C48" s="2"/>
      <c r="D48" s="2"/>
      <c r="E48" s="2"/>
      <c r="F48" s="2"/>
      <c r="G48" s="1"/>
    </row>
    <row r="49" spans="1:7" x14ac:dyDescent="0.2">
      <c r="A49" s="6"/>
      <c r="B49" s="6"/>
      <c r="C49" s="2"/>
      <c r="D49" s="2"/>
      <c r="E49" s="2"/>
      <c r="F49" s="2"/>
      <c r="G49" s="1"/>
    </row>
    <row r="50" spans="1:7" x14ac:dyDescent="0.2">
      <c r="A50" s="6"/>
      <c r="B50" s="6"/>
      <c r="C50" s="2"/>
      <c r="D50" s="2"/>
      <c r="E50" s="2"/>
      <c r="F50" s="2"/>
      <c r="G50" s="1"/>
    </row>
    <row r="51" spans="1:7" x14ac:dyDescent="0.2">
      <c r="A51" s="6"/>
      <c r="B51" s="6"/>
      <c r="C51" s="2"/>
      <c r="D51" s="2"/>
      <c r="E51" s="2"/>
      <c r="F51" s="2"/>
      <c r="G51" s="1"/>
    </row>
    <row r="52" spans="1:7" x14ac:dyDescent="0.2">
      <c r="A52" s="6"/>
      <c r="B52" s="6"/>
      <c r="C52" s="2"/>
      <c r="D52" s="2"/>
      <c r="E52" s="2"/>
      <c r="F52" s="2"/>
      <c r="G52" s="1"/>
    </row>
    <row r="53" spans="1:7" x14ac:dyDescent="0.2">
      <c r="A53" s="6"/>
      <c r="B53" s="6"/>
      <c r="C53" s="2"/>
      <c r="D53" s="2"/>
      <c r="E53" s="2"/>
      <c r="F53" s="2"/>
      <c r="G53" s="1"/>
    </row>
    <row r="54" spans="1:7" x14ac:dyDescent="0.2">
      <c r="A54" s="6"/>
      <c r="B54" s="6"/>
      <c r="C54" s="2"/>
      <c r="D54" s="2"/>
      <c r="E54" s="2"/>
      <c r="F54" s="2"/>
      <c r="G54" s="1"/>
    </row>
    <row r="55" spans="1:7" x14ac:dyDescent="0.2">
      <c r="A55" s="6"/>
      <c r="B55" s="6"/>
      <c r="C55" s="2"/>
      <c r="D55" s="2"/>
      <c r="E55" s="2"/>
      <c r="F55" s="2"/>
      <c r="G55" s="1"/>
    </row>
    <row r="56" spans="1:7" x14ac:dyDescent="0.2">
      <c r="A56" s="6"/>
      <c r="B56" s="6"/>
      <c r="C56" s="2"/>
      <c r="D56" s="2"/>
      <c r="E56" s="2"/>
      <c r="F56" s="2"/>
      <c r="G56" s="1"/>
    </row>
    <row r="57" spans="1:7" x14ac:dyDescent="0.2">
      <c r="A57" s="6"/>
      <c r="B57" s="6"/>
      <c r="C57" s="2"/>
      <c r="D57" s="2"/>
      <c r="E57" s="2"/>
      <c r="F57" s="2"/>
      <c r="G57" s="1"/>
    </row>
    <row r="58" spans="1:7" x14ac:dyDescent="0.2">
      <c r="A58" s="6"/>
      <c r="B58" s="6"/>
      <c r="C58" s="2"/>
      <c r="D58" s="2"/>
      <c r="E58" s="2"/>
      <c r="F58" s="2"/>
      <c r="G58" s="1"/>
    </row>
    <row r="59" spans="1:7" x14ac:dyDescent="0.2">
      <c r="A59" s="6"/>
      <c r="B59" s="6"/>
      <c r="C59" s="2"/>
      <c r="D59" s="2"/>
      <c r="E59" s="2"/>
      <c r="F59" s="2"/>
      <c r="G59" s="1"/>
    </row>
    <row r="60" spans="1:7" x14ac:dyDescent="0.2">
      <c r="A60" s="6"/>
      <c r="B60" s="6"/>
      <c r="C60" s="2"/>
      <c r="D60" s="2"/>
      <c r="E60" s="2"/>
      <c r="F60" s="2"/>
      <c r="G60" s="1"/>
    </row>
    <row r="61" spans="1:7" x14ac:dyDescent="0.2">
      <c r="A61" s="6"/>
      <c r="B61" s="6"/>
      <c r="C61" s="2"/>
      <c r="D61" s="2"/>
      <c r="E61" s="2"/>
      <c r="F61" s="2"/>
      <c r="G61" s="1"/>
    </row>
    <row r="62" spans="1:7" x14ac:dyDescent="0.2">
      <c r="A62" s="6"/>
      <c r="B62" s="6"/>
      <c r="C62" s="2"/>
      <c r="D62" s="2"/>
      <c r="E62" s="2"/>
      <c r="F62" s="2"/>
      <c r="G62" s="1"/>
    </row>
    <row r="63" spans="1:7" x14ac:dyDescent="0.2">
      <c r="A63" s="6"/>
      <c r="B63" s="6"/>
      <c r="C63" s="2"/>
      <c r="D63" s="2"/>
      <c r="E63" s="2"/>
      <c r="F63" s="2"/>
      <c r="G63" s="1"/>
    </row>
    <row r="64" spans="1:7" x14ac:dyDescent="0.2">
      <c r="A64" s="6"/>
      <c r="B64" s="6"/>
      <c r="C64" s="2"/>
      <c r="D64" s="2"/>
      <c r="E64" s="2"/>
      <c r="F64" s="2"/>
      <c r="G64" s="1"/>
    </row>
    <row r="65" spans="1:7" x14ac:dyDescent="0.2">
      <c r="A65" s="6"/>
      <c r="B65" s="6"/>
      <c r="C65" s="2"/>
      <c r="D65" s="2"/>
      <c r="E65" s="2"/>
      <c r="F65" s="2"/>
      <c r="G65" s="1"/>
    </row>
    <row r="66" spans="1:7" x14ac:dyDescent="0.2">
      <c r="A66" s="6"/>
      <c r="B66" s="6"/>
      <c r="C66" s="2"/>
      <c r="D66" s="2"/>
      <c r="E66" s="2"/>
      <c r="F66" s="2"/>
      <c r="G66" s="1"/>
    </row>
    <row r="67" spans="1:7" x14ac:dyDescent="0.2">
      <c r="A67" s="6"/>
      <c r="B67" s="6"/>
      <c r="C67" s="2"/>
      <c r="D67" s="2"/>
      <c r="E67" s="2"/>
      <c r="F67" s="2"/>
      <c r="G67" s="1"/>
    </row>
    <row r="68" spans="1:7" x14ac:dyDescent="0.2">
      <c r="A68" s="6"/>
      <c r="B68" s="6"/>
      <c r="C68" s="2"/>
      <c r="D68" s="2"/>
      <c r="E68" s="2"/>
      <c r="F68" s="2"/>
      <c r="G68" s="1"/>
    </row>
    <row r="69" spans="1:7" x14ac:dyDescent="0.2">
      <c r="A69" s="6"/>
      <c r="B69" s="6"/>
      <c r="C69" s="2"/>
      <c r="D69" s="2"/>
      <c r="E69" s="2"/>
      <c r="F69" s="2"/>
      <c r="G69" s="1"/>
    </row>
    <row r="70" spans="1:7" x14ac:dyDescent="0.2">
      <c r="A70" s="6"/>
      <c r="B70" s="6"/>
      <c r="C70" s="2"/>
      <c r="D70" s="2"/>
      <c r="E70" s="2"/>
      <c r="F70" s="2"/>
      <c r="G70" s="1"/>
    </row>
    <row r="71" spans="1:7" x14ac:dyDescent="0.2">
      <c r="A71" s="6"/>
      <c r="B71" s="6"/>
      <c r="C71" s="2"/>
      <c r="D71" s="2"/>
      <c r="E71" s="2"/>
      <c r="F71" s="2"/>
      <c r="G71" s="1"/>
    </row>
    <row r="72" spans="1:7" x14ac:dyDescent="0.2">
      <c r="A72" s="6"/>
      <c r="B72" s="6"/>
      <c r="C72" s="2"/>
      <c r="D72" s="2"/>
      <c r="E72" s="2"/>
      <c r="F72" s="2"/>
      <c r="G72" s="1"/>
    </row>
    <row r="73" spans="1:7" x14ac:dyDescent="0.2">
      <c r="A73" s="2"/>
      <c r="B73" s="2"/>
      <c r="C73" s="2"/>
      <c r="D73" s="2"/>
      <c r="E73" s="2"/>
      <c r="F73" s="2"/>
      <c r="G73" s="1"/>
    </row>
    <row r="74" spans="1:7" x14ac:dyDescent="0.2">
      <c r="A74" s="2"/>
      <c r="B74" s="2"/>
      <c r="C74" s="2"/>
      <c r="D74" s="2"/>
      <c r="E74" s="2"/>
      <c r="F74" s="2"/>
      <c r="G74" s="1"/>
    </row>
    <row r="75" spans="1:7" x14ac:dyDescent="0.2">
      <c r="A75" s="2"/>
      <c r="B75" s="2"/>
      <c r="C75" s="2"/>
      <c r="D75" s="2"/>
      <c r="E75" s="2"/>
      <c r="F75" s="2"/>
      <c r="G75" s="1"/>
    </row>
    <row r="76" spans="1:7" x14ac:dyDescent="0.2">
      <c r="A76" s="2"/>
      <c r="B76" s="2"/>
      <c r="C76" s="2"/>
      <c r="D76" s="2"/>
      <c r="E76" s="2"/>
      <c r="F76" s="2"/>
      <c r="G76" s="1"/>
    </row>
    <row r="77" spans="1:7" x14ac:dyDescent="0.2">
      <c r="A77" s="1"/>
      <c r="B77" s="1"/>
      <c r="C77" s="1"/>
      <c r="D77" s="1"/>
      <c r="E77" s="1"/>
      <c r="F77" s="1"/>
      <c r="G77" s="1"/>
    </row>
    <row r="78" spans="1:7" x14ac:dyDescent="0.2">
      <c r="A78" s="1"/>
      <c r="B78" s="1"/>
      <c r="C78" s="1"/>
      <c r="D78" s="1"/>
      <c r="E78" s="1"/>
      <c r="F78" s="1"/>
      <c r="G78" s="1"/>
    </row>
    <row r="79" spans="1:7" x14ac:dyDescent="0.2">
      <c r="A79" s="1"/>
      <c r="B79" s="1"/>
      <c r="C79" s="1"/>
      <c r="D79" s="1"/>
      <c r="E79" s="1"/>
      <c r="F79" s="1"/>
      <c r="G79" s="1"/>
    </row>
    <row r="80" spans="1:7" x14ac:dyDescent="0.2">
      <c r="A80" s="1"/>
      <c r="B80" s="1"/>
      <c r="C80" s="1"/>
      <c r="D80" s="1"/>
      <c r="E80" s="1"/>
      <c r="F80" s="1"/>
      <c r="G80" s="1"/>
    </row>
    <row r="81" spans="1:7" x14ac:dyDescent="0.2">
      <c r="A81" s="1"/>
      <c r="B81" s="1"/>
      <c r="C81" s="1"/>
      <c r="D81" s="1"/>
      <c r="E81" s="1"/>
      <c r="F81" s="1"/>
      <c r="G81" s="1"/>
    </row>
    <row r="82" spans="1:7" x14ac:dyDescent="0.2">
      <c r="A82" s="12" t="s">
        <v>7</v>
      </c>
      <c r="B82" s="1"/>
      <c r="C82" s="1"/>
      <c r="D82" s="1"/>
      <c r="E82" s="1"/>
      <c r="F82" s="1"/>
      <c r="G82" s="1"/>
    </row>
    <row r="83" spans="1:7" ht="13.5" thickBot="1" x14ac:dyDescent="0.25">
      <c r="A83" s="13" t="s">
        <v>2</v>
      </c>
      <c r="B83" s="1"/>
      <c r="C83" s="1"/>
      <c r="D83" s="1"/>
      <c r="E83" s="1"/>
      <c r="F83" s="1"/>
      <c r="G83" s="1"/>
    </row>
    <row r="84" spans="1:7" x14ac:dyDescent="0.2">
      <c r="A84" s="14" t="s">
        <v>6</v>
      </c>
      <c r="B84" s="1"/>
      <c r="C84" s="1"/>
      <c r="D84" s="1"/>
      <c r="E84" s="1"/>
      <c r="F84" s="1"/>
      <c r="G84" s="1"/>
    </row>
    <row r="85" spans="1:7" x14ac:dyDescent="0.2">
      <c r="A85" s="12" t="s">
        <v>5</v>
      </c>
      <c r="B85" s="1"/>
      <c r="C85" s="1"/>
      <c r="D85" s="1"/>
      <c r="E85" s="1"/>
      <c r="F85" s="1"/>
      <c r="G85" s="1"/>
    </row>
    <row r="86" spans="1:7" x14ac:dyDescent="0.2">
      <c r="A86" s="1"/>
      <c r="B86" s="1"/>
      <c r="C86" s="1"/>
      <c r="D86" s="1"/>
      <c r="E86" s="1"/>
      <c r="F86" s="1"/>
      <c r="G86" s="1"/>
    </row>
    <row r="87" spans="1:7" x14ac:dyDescent="0.2">
      <c r="A87" s="12" t="s">
        <v>7</v>
      </c>
      <c r="B87" s="1"/>
      <c r="C87" s="1"/>
      <c r="D87" s="1"/>
      <c r="E87" s="1"/>
      <c r="F87" s="1"/>
      <c r="G87" s="1"/>
    </row>
    <row r="88" spans="1:7" ht="13.5" thickBot="1" x14ac:dyDescent="0.25">
      <c r="A88" s="13" t="s">
        <v>3</v>
      </c>
      <c r="B88" s="1"/>
      <c r="C88" s="1"/>
      <c r="D88" s="1"/>
      <c r="E88" s="1"/>
      <c r="F88" s="1"/>
      <c r="G88" s="1"/>
    </row>
    <row r="89" spans="1:7" x14ac:dyDescent="0.2">
      <c r="A89" s="14" t="s">
        <v>8</v>
      </c>
      <c r="B89" s="1"/>
      <c r="C89" s="1"/>
      <c r="D89" s="1"/>
      <c r="E89" s="1"/>
      <c r="F89" s="1"/>
      <c r="G89" s="1"/>
    </row>
    <row r="90" spans="1:7" x14ac:dyDescent="0.2">
      <c r="A90" s="12" t="s">
        <v>9</v>
      </c>
      <c r="B90" s="1"/>
      <c r="C90" s="1"/>
      <c r="D90" s="1"/>
      <c r="E90" s="1"/>
      <c r="F90" s="1"/>
      <c r="G90" s="1"/>
    </row>
    <row r="91" spans="1:7" x14ac:dyDescent="0.2">
      <c r="A91" s="1"/>
      <c r="B91" s="1"/>
      <c r="C91" s="1"/>
      <c r="D91" s="1"/>
      <c r="E91" s="1"/>
      <c r="F91" s="1"/>
      <c r="G91" s="1"/>
    </row>
    <row r="92" spans="1:7" x14ac:dyDescent="0.2">
      <c r="A92" s="12" t="s">
        <v>7</v>
      </c>
      <c r="B92" s="1"/>
      <c r="C92" s="1"/>
      <c r="D92" s="1"/>
      <c r="E92" s="1"/>
      <c r="F92" s="1"/>
      <c r="G92" s="1"/>
    </row>
    <row r="93" spans="1:7" ht="13.5" thickBot="1" x14ac:dyDescent="0.25">
      <c r="A93" s="13"/>
      <c r="B93" s="1"/>
      <c r="C93" s="1"/>
      <c r="D93" s="1"/>
      <c r="E93" s="1"/>
      <c r="F93" s="1"/>
      <c r="G93" s="1"/>
    </row>
    <row r="94" spans="1:7" ht="13.5" thickBot="1" x14ac:dyDescent="0.25">
      <c r="A94" s="13" t="s">
        <v>96</v>
      </c>
      <c r="B94" s="1"/>
      <c r="C94" s="1"/>
      <c r="D94" s="1"/>
      <c r="E94" s="1"/>
      <c r="F94" s="1"/>
      <c r="G94" s="1"/>
    </row>
    <row r="95" spans="1:7" x14ac:dyDescent="0.2">
      <c r="A95" s="12" t="s">
        <v>16</v>
      </c>
      <c r="B95" s="1"/>
      <c r="C95" s="1"/>
      <c r="D95" s="1"/>
      <c r="E95" s="1"/>
      <c r="F95" s="1"/>
      <c r="G95" s="1"/>
    </row>
    <row r="96" spans="1:7" x14ac:dyDescent="0.2">
      <c r="A96" s="1"/>
      <c r="B96" s="1"/>
      <c r="C96" s="1"/>
      <c r="D96" s="1"/>
      <c r="E96" s="1"/>
      <c r="F96" s="1"/>
      <c r="G96" s="1"/>
    </row>
    <row r="97" spans="1:7" x14ac:dyDescent="0.2">
      <c r="A97" s="11"/>
      <c r="B97" s="1"/>
      <c r="C97" s="1"/>
      <c r="D97" s="1"/>
      <c r="E97" s="1"/>
      <c r="F97" s="1"/>
      <c r="G97" s="1"/>
    </row>
    <row r="98" spans="1:7" x14ac:dyDescent="0.2">
      <c r="A98" s="11"/>
      <c r="B98" s="1"/>
      <c r="C98" s="1"/>
      <c r="D98" s="1"/>
      <c r="E98" s="1"/>
      <c r="F98" s="1"/>
      <c r="G98" s="1"/>
    </row>
  </sheetData>
  <sheetProtection algorithmName="SHA-512" hashValue="rDE6zgQqIwW9YNGwFLhNvhTmlhnJgKjbnOkXeIp5daU5KnKV+f+14d0I175zVsYkXfcwwRUT6IFRGwxnTOcm/w==" saltValue="P4H/OhtxeerB8Z6pHVnvzQ==" spinCount="100000" sheet="1" objects="1" scenarios="1"/>
  <mergeCells count="23">
    <mergeCell ref="A6:D6"/>
    <mergeCell ref="A1:D1"/>
    <mergeCell ref="A4:D4"/>
    <mergeCell ref="B8:D8"/>
    <mergeCell ref="A12:D12"/>
    <mergeCell ref="A3:C3"/>
    <mergeCell ref="B10:D10"/>
    <mergeCell ref="A9:D9"/>
    <mergeCell ref="A13:D13"/>
    <mergeCell ref="A23:D23"/>
    <mergeCell ref="B26:D26"/>
    <mergeCell ref="A22:B22"/>
    <mergeCell ref="A21:D21"/>
    <mergeCell ref="C14:D14"/>
    <mergeCell ref="A25:D25"/>
    <mergeCell ref="A19:D19"/>
    <mergeCell ref="C20:D20"/>
    <mergeCell ref="A14:B14"/>
    <mergeCell ref="A16:B16"/>
    <mergeCell ref="A18:B18"/>
    <mergeCell ref="A20:B20"/>
    <mergeCell ref="A15:D15"/>
    <mergeCell ref="A17:D17"/>
  </mergeCells>
  <dataValidations disablePrompts="1" xWindow="784" yWindow="565" count="4">
    <dataValidation type="list" allowBlank="1" showInputMessage="1" promptTitle="Vertragsart" prompt="Bitte auswählen: Handelt es sich um einen brutto- oder netto-Vertrag zwischen dem AT und dem VU?" sqref="B24" xr:uid="{00000000-0002-0000-0000-000000000000}">
      <formula1>$A$84:$A$85</formula1>
    </dataValidation>
    <dataValidation type="list" allowBlank="1" showInputMessage="1" promptTitle="Verbund" prompt="Bitte auswählen: _x000a_Gehört der AT einem Verbund an ja/nein?" sqref="D24" xr:uid="{00000000-0002-0000-0000-000001000000}">
      <formula1>$A$89:$A$90</formula1>
    </dataValidation>
    <dataValidation type="custom" allowBlank="1" showInputMessage="1" showErrorMessage="1" sqref="C30 D34:D37 C41" xr:uid="{00000000-0002-0000-0000-000002000000}">
      <formula1>ROUND(C30,2)</formula1>
    </dataValidation>
    <dataValidation type="list" allowBlank="1" showInputMessage="1" promptTitle="Einführung D-Ticket" prompt="Bitte auswählen: Ist das Deutschlandticket durch eine Vertragsänderung oder eine allgemeine Vorschrift des AT eingeführt worden?" sqref="C20:D20" xr:uid="{00000000-0002-0000-0000-000003000000}">
      <formula1>$A$94:$A$95</formula1>
    </dataValidation>
  </dataValidations>
  <pageMargins left="0.70866141732283472" right="0.70866141732283472" top="0.78740157480314965" bottom="0.78740157480314965" header="0.31496062992125984" footer="0.31496062992125984"/>
  <pageSetup paperSize="9" scale="74" orientation="portrait" r:id="rId1"/>
  <headerFooter>
    <oddFooter>&amp;L&amp;7TAB-10959/01.26&amp;R&amp;P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E75E-2946-483F-B3DA-D736F35F9B9E}">
  <dimension ref="A1:R34"/>
  <sheetViews>
    <sheetView showGridLines="0" zoomScale="70" zoomScaleNormal="70" zoomScalePageLayoutView="55" workbookViewId="0">
      <selection activeCell="C1" sqref="C1:L1"/>
    </sheetView>
  </sheetViews>
  <sheetFormatPr baseColWidth="10" defaultColWidth="6.28515625" defaultRowHeight="12.75" x14ac:dyDescent="0.2"/>
  <cols>
    <col min="1" max="1" width="8.28515625" customWidth="1"/>
    <col min="2" max="2" width="4" customWidth="1"/>
    <col min="3" max="3" width="35.28515625" customWidth="1"/>
    <col min="4" max="4" width="17.7109375" customWidth="1"/>
    <col min="5" max="5" width="14.85546875" customWidth="1"/>
    <col min="6" max="6" width="18.85546875" customWidth="1"/>
    <col min="7" max="7" width="0.5703125" customWidth="1"/>
    <col min="8" max="8" width="17.7109375" customWidth="1"/>
    <col min="9" max="9" width="23.85546875" customWidth="1"/>
    <col min="10" max="10" width="10" bestFit="1" customWidth="1"/>
    <col min="11" max="11" width="21.42578125" customWidth="1"/>
    <col min="12" max="12" width="23.28515625" customWidth="1"/>
  </cols>
  <sheetData>
    <row r="1" spans="1:18" ht="15.75" customHeight="1" x14ac:dyDescent="0.2">
      <c r="A1" s="1"/>
      <c r="B1" s="1"/>
      <c r="C1" s="175" t="s">
        <v>88</v>
      </c>
      <c r="D1" s="175"/>
      <c r="E1" s="175"/>
      <c r="F1" s="175"/>
      <c r="G1" s="175"/>
      <c r="H1" s="175"/>
      <c r="I1" s="175"/>
      <c r="J1" s="175"/>
      <c r="K1" s="175"/>
      <c r="L1" s="175"/>
    </row>
    <row r="2" spans="1:18" ht="14.25" x14ac:dyDescent="0.2">
      <c r="A2" s="1"/>
      <c r="B2" s="1"/>
      <c r="C2" s="154" t="s">
        <v>49</v>
      </c>
      <c r="D2" s="154"/>
      <c r="E2" s="154"/>
      <c r="F2" s="154"/>
      <c r="G2" s="154"/>
      <c r="H2" s="154"/>
      <c r="I2" s="154"/>
      <c r="J2" s="154"/>
      <c r="K2" s="154"/>
      <c r="L2" s="154"/>
    </row>
    <row r="3" spans="1:18" ht="14.25" x14ac:dyDescent="0.2">
      <c r="A3" s="1"/>
      <c r="B3" s="1"/>
      <c r="C3" s="154"/>
      <c r="D3" s="154"/>
      <c r="E3" s="154"/>
      <c r="F3" s="154"/>
      <c r="G3" s="154"/>
      <c r="H3" s="154"/>
      <c r="I3" s="154"/>
      <c r="J3" s="154"/>
      <c r="K3" s="154"/>
      <c r="L3" s="154"/>
    </row>
    <row r="4" spans="1:18" ht="13.5" thickBot="1" x14ac:dyDescent="0.25">
      <c r="A4" s="1"/>
      <c r="B4" s="1"/>
      <c r="C4" s="1"/>
      <c r="D4" s="1"/>
      <c r="E4" s="1"/>
      <c r="F4" s="1"/>
      <c r="G4" s="1"/>
      <c r="H4" s="1"/>
      <c r="I4" s="1"/>
      <c r="J4" s="1"/>
      <c r="K4" s="1"/>
      <c r="L4" s="1"/>
    </row>
    <row r="5" spans="1:18" ht="36.75" customHeight="1" thickTop="1" thickBot="1" x14ac:dyDescent="0.25">
      <c r="A5" s="15"/>
      <c r="B5" s="15"/>
      <c r="C5" s="156" t="s">
        <v>24</v>
      </c>
      <c r="D5" s="168" t="s">
        <v>69</v>
      </c>
      <c r="E5" s="169"/>
      <c r="F5" s="170"/>
      <c r="G5" s="54"/>
      <c r="H5" s="171" t="s">
        <v>70</v>
      </c>
      <c r="I5" s="172"/>
      <c r="J5" s="160" t="s">
        <v>39</v>
      </c>
      <c r="K5" s="160"/>
      <c r="L5" s="166" t="s">
        <v>79</v>
      </c>
    </row>
    <row r="6" spans="1:18" ht="73.5" customHeight="1" thickBot="1" x14ac:dyDescent="0.25">
      <c r="A6" s="15"/>
      <c r="B6" s="15"/>
      <c r="C6" s="157"/>
      <c r="D6" s="47" t="s">
        <v>50</v>
      </c>
      <c r="E6" s="24" t="s">
        <v>48</v>
      </c>
      <c r="F6" s="48" t="s">
        <v>44</v>
      </c>
      <c r="G6" s="24"/>
      <c r="H6" s="61" t="s">
        <v>50</v>
      </c>
      <c r="I6" s="53" t="s">
        <v>43</v>
      </c>
      <c r="J6" s="46" t="s">
        <v>37</v>
      </c>
      <c r="K6" s="43" t="s">
        <v>42</v>
      </c>
      <c r="L6" s="167"/>
    </row>
    <row r="7" spans="1:18" ht="90" customHeight="1" thickBot="1" x14ac:dyDescent="0.25">
      <c r="A7" s="188" t="s">
        <v>28</v>
      </c>
      <c r="B7" s="189"/>
      <c r="C7" s="16" t="s">
        <v>26</v>
      </c>
      <c r="D7" s="49"/>
      <c r="E7" s="25" t="s">
        <v>41</v>
      </c>
      <c r="F7" s="50" t="s">
        <v>23</v>
      </c>
      <c r="G7" s="55"/>
      <c r="H7" s="173"/>
      <c r="I7" s="174"/>
      <c r="J7" s="42">
        <v>2.5999999999999999E-2</v>
      </c>
      <c r="K7" s="44" t="s">
        <v>46</v>
      </c>
      <c r="L7" s="45">
        <f>ROUND(D7+(D7*J7),2)</f>
        <v>0</v>
      </c>
      <c r="Q7" s="62"/>
      <c r="R7" s="62"/>
    </row>
    <row r="8" spans="1:18" ht="90" customHeight="1" x14ac:dyDescent="0.2">
      <c r="A8" s="192" t="s">
        <v>29</v>
      </c>
      <c r="B8" s="22">
        <v>1</v>
      </c>
      <c r="C8" s="17" t="s">
        <v>71</v>
      </c>
      <c r="D8" s="178"/>
      <c r="E8" s="179"/>
      <c r="F8" s="180"/>
      <c r="G8" s="56"/>
      <c r="H8" s="94">
        <f>'Einnahmen D-Ticket 2025'!E15</f>
        <v>0</v>
      </c>
      <c r="I8" s="98" t="s">
        <v>99</v>
      </c>
      <c r="J8" s="99">
        <v>8.9499999999999996E-2</v>
      </c>
      <c r="K8" s="158" t="s">
        <v>74</v>
      </c>
      <c r="L8" s="100">
        <f>ROUND(H8+(H8*J8),2)</f>
        <v>0</v>
      </c>
      <c r="Q8" s="62"/>
      <c r="R8" s="62"/>
    </row>
    <row r="9" spans="1:18" ht="127.5" x14ac:dyDescent="0.2">
      <c r="A9" s="193"/>
      <c r="B9" s="21">
        <v>2</v>
      </c>
      <c r="C9" s="18" t="s">
        <v>72</v>
      </c>
      <c r="D9" s="181"/>
      <c r="E9" s="182"/>
      <c r="F9" s="183"/>
      <c r="G9" s="57"/>
      <c r="H9" s="95">
        <f>'Einnahmen D-Ticket 2025'!E20</f>
        <v>0</v>
      </c>
      <c r="I9" s="101" t="s">
        <v>101</v>
      </c>
      <c r="J9" s="97">
        <v>8.9499999999999996E-2</v>
      </c>
      <c r="K9" s="159"/>
      <c r="L9" s="100">
        <f>ROUND(H9+(H9*J9),2)</f>
        <v>0</v>
      </c>
      <c r="Q9" s="62"/>
      <c r="R9" s="62"/>
    </row>
    <row r="10" spans="1:18" ht="111" customHeight="1" x14ac:dyDescent="0.2">
      <c r="A10" s="193"/>
      <c r="B10" s="21">
        <v>3</v>
      </c>
      <c r="C10" s="18" t="s">
        <v>73</v>
      </c>
      <c r="D10" s="184"/>
      <c r="E10" s="185"/>
      <c r="F10" s="186"/>
      <c r="G10" s="58"/>
      <c r="H10" s="95">
        <f>'Einnahmen Restsortiment 2025'!E19</f>
        <v>0</v>
      </c>
      <c r="I10" s="102" t="s">
        <v>102</v>
      </c>
      <c r="J10" s="97">
        <v>2.5999999999999999E-2</v>
      </c>
      <c r="K10" s="103" t="s">
        <v>47</v>
      </c>
      <c r="L10" s="100">
        <f>ROUND(H10+(H10*J10),2)</f>
        <v>0</v>
      </c>
    </row>
    <row r="11" spans="1:18" ht="90" customHeight="1" thickBot="1" x14ac:dyDescent="0.25">
      <c r="A11" s="194"/>
      <c r="B11" s="23"/>
      <c r="C11" s="80" t="s">
        <v>98</v>
      </c>
      <c r="D11" s="81"/>
      <c r="E11" s="113" t="s">
        <v>27</v>
      </c>
      <c r="F11" s="114" t="s">
        <v>25</v>
      </c>
      <c r="G11" s="59"/>
      <c r="H11" s="96">
        <f>H8+H9+H10</f>
        <v>0</v>
      </c>
      <c r="I11" s="104" t="s">
        <v>97</v>
      </c>
      <c r="J11" s="164"/>
      <c r="K11" s="165"/>
      <c r="L11" s="105">
        <f>L8+L9+L10</f>
        <v>0</v>
      </c>
    </row>
    <row r="12" spans="1:18" ht="90" customHeight="1" thickBot="1" x14ac:dyDescent="0.25">
      <c r="A12" s="188" t="s">
        <v>30</v>
      </c>
      <c r="B12" s="189"/>
      <c r="C12" s="16" t="s">
        <v>75</v>
      </c>
      <c r="D12" s="49"/>
      <c r="E12" s="115" t="s">
        <v>32</v>
      </c>
      <c r="F12" s="116" t="s">
        <v>35</v>
      </c>
      <c r="G12" s="60"/>
      <c r="H12" s="161"/>
      <c r="I12" s="161"/>
      <c r="J12" s="162"/>
      <c r="K12" s="162"/>
      <c r="L12" s="106">
        <f>D12</f>
        <v>0</v>
      </c>
    </row>
    <row r="13" spans="1:18" ht="90" customHeight="1" x14ac:dyDescent="0.2">
      <c r="A13" s="198" t="s">
        <v>31</v>
      </c>
      <c r="B13" s="199"/>
      <c r="C13" s="20" t="s">
        <v>76</v>
      </c>
      <c r="D13" s="51"/>
      <c r="E13" s="117" t="s">
        <v>33</v>
      </c>
      <c r="F13" s="118" t="s">
        <v>40</v>
      </c>
      <c r="G13" s="60"/>
      <c r="H13" s="161"/>
      <c r="I13" s="161"/>
      <c r="J13" s="161"/>
      <c r="K13" s="161"/>
      <c r="L13" s="107">
        <f>D13</f>
        <v>0</v>
      </c>
    </row>
    <row r="14" spans="1:18" ht="90" customHeight="1" thickBot="1" x14ac:dyDescent="0.25">
      <c r="A14" s="200"/>
      <c r="B14" s="201"/>
      <c r="C14" s="19" t="s">
        <v>77</v>
      </c>
      <c r="D14" s="52"/>
      <c r="E14" s="119" t="s">
        <v>33</v>
      </c>
      <c r="F14" s="120" t="s">
        <v>38</v>
      </c>
      <c r="G14" s="60"/>
      <c r="H14" s="161"/>
      <c r="I14" s="161"/>
      <c r="J14" s="161"/>
      <c r="K14" s="161"/>
      <c r="L14" s="108">
        <f>D14</f>
        <v>0</v>
      </c>
    </row>
    <row r="15" spans="1:18" ht="90" customHeight="1" thickBot="1" x14ac:dyDescent="0.25">
      <c r="A15" s="190" t="s">
        <v>51</v>
      </c>
      <c r="B15" s="191"/>
      <c r="C15" s="83" t="s">
        <v>100</v>
      </c>
      <c r="D15" s="85"/>
      <c r="E15" s="121" t="s">
        <v>34</v>
      </c>
      <c r="F15" s="122" t="s">
        <v>36</v>
      </c>
      <c r="G15" s="84"/>
      <c r="H15" s="163"/>
      <c r="I15" s="163"/>
      <c r="J15" s="163"/>
      <c r="K15" s="163"/>
      <c r="L15" s="109">
        <f>D15</f>
        <v>0</v>
      </c>
    </row>
    <row r="16" spans="1:18" ht="90" customHeight="1" thickTop="1" thickBot="1" x14ac:dyDescent="0.25">
      <c r="A16" s="176" t="s">
        <v>0</v>
      </c>
      <c r="B16" s="177"/>
      <c r="C16" s="82" t="s">
        <v>92</v>
      </c>
      <c r="D16" s="125">
        <f>D7-D11+SUM(D12:D15)</f>
        <v>0</v>
      </c>
      <c r="E16" s="123" t="s">
        <v>94</v>
      </c>
      <c r="F16" s="124" t="s">
        <v>93</v>
      </c>
      <c r="G16" s="86"/>
      <c r="H16" s="110"/>
      <c r="I16" s="111"/>
      <c r="J16" s="111"/>
      <c r="K16" s="111"/>
      <c r="L16" s="112"/>
      <c r="M16" s="62"/>
    </row>
    <row r="17" spans="1:13" ht="11.25" customHeight="1" thickTop="1" thickBot="1" x14ac:dyDescent="0.25">
      <c r="A17" s="126"/>
      <c r="B17" s="126"/>
      <c r="C17" s="127"/>
      <c r="D17" s="112"/>
      <c r="E17" s="128"/>
      <c r="F17" s="128"/>
      <c r="G17" s="129"/>
      <c r="H17" s="111"/>
      <c r="I17" s="111"/>
      <c r="J17" s="111"/>
      <c r="K17" s="111"/>
      <c r="L17" s="130"/>
      <c r="M17" s="1"/>
    </row>
    <row r="18" spans="1:13" ht="90" customHeight="1" thickBot="1" x14ac:dyDescent="0.25">
      <c r="A18" s="131"/>
      <c r="B18" s="131"/>
      <c r="C18" s="195" t="s">
        <v>80</v>
      </c>
      <c r="D18" s="196"/>
      <c r="E18" s="196"/>
      <c r="F18" s="196"/>
      <c r="G18" s="196"/>
      <c r="H18" s="196"/>
      <c r="I18" s="196"/>
      <c r="J18" s="196"/>
      <c r="K18" s="197"/>
      <c r="L18" s="132">
        <f>L7-L11+L12+L13+L14+L15</f>
        <v>0</v>
      </c>
      <c r="M18" s="1"/>
    </row>
    <row r="19" spans="1:13" ht="90" customHeight="1" thickBot="1" x14ac:dyDescent="0.25">
      <c r="A19" s="131"/>
      <c r="B19" s="131"/>
      <c r="C19" s="195" t="s">
        <v>81</v>
      </c>
      <c r="D19" s="196"/>
      <c r="E19" s="196"/>
      <c r="F19" s="196"/>
      <c r="G19" s="196"/>
      <c r="H19" s="196"/>
      <c r="I19" s="196"/>
      <c r="J19" s="196"/>
      <c r="K19" s="197"/>
      <c r="L19" s="133">
        <f>L18*0.07</f>
        <v>0</v>
      </c>
      <c r="M19" s="1"/>
    </row>
    <row r="20" spans="1:13" x14ac:dyDescent="0.2">
      <c r="A20" s="131"/>
      <c r="B20" s="131"/>
      <c r="C20" s="134"/>
      <c r="D20" s="135"/>
      <c r="E20" s="135"/>
      <c r="F20" s="135"/>
      <c r="G20" s="135"/>
      <c r="H20" s="136"/>
      <c r="I20" s="136"/>
      <c r="J20" s="136"/>
      <c r="K20" s="136"/>
      <c r="L20" s="135"/>
      <c r="M20" s="1"/>
    </row>
    <row r="21" spans="1:13" x14ac:dyDescent="0.2">
      <c r="A21" s="1"/>
      <c r="B21" s="1"/>
      <c r="C21" s="187" t="s">
        <v>78</v>
      </c>
      <c r="D21" s="187"/>
      <c r="E21" s="187"/>
      <c r="F21" s="187"/>
      <c r="G21" s="187"/>
      <c r="H21" s="187"/>
      <c r="I21" s="187"/>
      <c r="J21" s="187"/>
      <c r="K21" s="187"/>
      <c r="L21" s="187"/>
      <c r="M21" s="187"/>
    </row>
    <row r="22" spans="1:13" ht="53.25" customHeight="1" x14ac:dyDescent="0.2">
      <c r="A22" s="1"/>
      <c r="B22" s="1"/>
      <c r="C22" s="187"/>
      <c r="D22" s="187"/>
      <c r="E22" s="187"/>
      <c r="F22" s="187"/>
      <c r="G22" s="187"/>
      <c r="H22" s="187"/>
      <c r="I22" s="187"/>
      <c r="J22" s="187"/>
      <c r="K22" s="187"/>
      <c r="L22" s="187"/>
      <c r="M22" s="187"/>
    </row>
    <row r="23" spans="1:13" x14ac:dyDescent="0.2">
      <c r="A23" s="1"/>
      <c r="B23" s="1"/>
      <c r="C23" s="1"/>
      <c r="D23" s="1"/>
      <c r="E23" s="1"/>
      <c r="F23" s="1"/>
      <c r="G23" s="1"/>
      <c r="H23" s="1"/>
      <c r="I23" s="1"/>
      <c r="J23" s="1"/>
      <c r="K23" s="1"/>
      <c r="L23" s="1"/>
      <c r="M23" s="1"/>
    </row>
    <row r="24" spans="1:13" x14ac:dyDescent="0.2">
      <c r="A24" s="1"/>
      <c r="B24" s="1"/>
      <c r="C24" s="155" t="s">
        <v>45</v>
      </c>
      <c r="D24" s="155"/>
      <c r="E24" s="155"/>
      <c r="F24" s="155"/>
      <c r="G24" s="155"/>
      <c r="H24" s="155"/>
      <c r="I24" s="155"/>
      <c r="J24" s="155"/>
      <c r="K24" s="155"/>
      <c r="L24" s="155"/>
      <c r="M24" s="1"/>
    </row>
    <row r="25" spans="1:13" x14ac:dyDescent="0.2">
      <c r="A25" s="1"/>
      <c r="B25" s="1"/>
      <c r="C25" s="1"/>
      <c r="D25" s="1"/>
      <c r="E25" s="1"/>
      <c r="F25" s="1"/>
      <c r="G25" s="1"/>
      <c r="H25" s="1"/>
      <c r="I25" s="1"/>
      <c r="J25" s="1"/>
      <c r="K25" s="1"/>
      <c r="L25" s="1"/>
      <c r="M25" s="1"/>
    </row>
    <row r="26" spans="1:13" x14ac:dyDescent="0.2">
      <c r="A26" s="1"/>
      <c r="B26" s="1"/>
      <c r="C26" s="131" t="s">
        <v>82</v>
      </c>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sheetData>
  <sheetProtection algorithmName="SHA-512" hashValue="FJAKDcp++cPKtYzDjP3WNYWAjn99HPvlnziVKXTRIMIsymmRGIrIeO29YlG6TsWo9kxc88CMvMhEfGExMpF2Cg==" saltValue="DEF6HnRPgnsakahURMFr9g==" spinCount="100000" sheet="1" objects="1" scenarios="1"/>
  <mergeCells count="23">
    <mergeCell ref="C2:L2"/>
    <mergeCell ref="C1:L1"/>
    <mergeCell ref="A16:B16"/>
    <mergeCell ref="D8:F10"/>
    <mergeCell ref="C21:M22"/>
    <mergeCell ref="A7:B7"/>
    <mergeCell ref="A15:B15"/>
    <mergeCell ref="A8:A11"/>
    <mergeCell ref="C19:K19"/>
    <mergeCell ref="C18:K18"/>
    <mergeCell ref="A12:B12"/>
    <mergeCell ref="A13:B14"/>
    <mergeCell ref="C3:L3"/>
    <mergeCell ref="C24:L24"/>
    <mergeCell ref="C5:C6"/>
    <mergeCell ref="K8:K9"/>
    <mergeCell ref="J5:K5"/>
    <mergeCell ref="H12:K15"/>
    <mergeCell ref="J11:K11"/>
    <mergeCell ref="L5:L6"/>
    <mergeCell ref="D5:F5"/>
    <mergeCell ref="H5:I5"/>
    <mergeCell ref="H7:I7"/>
  </mergeCells>
  <pageMargins left="0.7" right="0.7" top="0.78740157499999996" bottom="0.78740157499999996" header="0.3" footer="0.3"/>
  <pageSetup paperSize="9" scale="44" orientation="portrait" r:id="rId1"/>
  <headerFooter>
    <oddFooter>&amp;LTAB-10959/01.26</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E86C-8532-4ED3-9764-447FD66457ED}">
  <dimension ref="B1:K21"/>
  <sheetViews>
    <sheetView showGridLines="0" zoomScaleNormal="100" zoomScaleSheetLayoutView="100" workbookViewId="0">
      <selection activeCell="B2" sqref="B2:E2"/>
    </sheetView>
  </sheetViews>
  <sheetFormatPr baseColWidth="10" defaultRowHeight="12.75" x14ac:dyDescent="0.2"/>
  <cols>
    <col min="1" max="1" width="2.85546875" customWidth="1"/>
    <col min="2" max="2" width="31.7109375" customWidth="1"/>
    <col min="3" max="3" width="25.7109375" customWidth="1"/>
    <col min="4" max="5" width="20.7109375" customWidth="1"/>
    <col min="6" max="6" width="2.85546875" customWidth="1"/>
  </cols>
  <sheetData>
    <row r="1" spans="2:11" ht="15.75" customHeight="1" x14ac:dyDescent="0.2">
      <c r="B1" s="175" t="s">
        <v>89</v>
      </c>
      <c r="C1" s="175"/>
      <c r="D1" s="175"/>
      <c r="E1" s="175"/>
      <c r="F1" s="75"/>
      <c r="G1" s="75"/>
      <c r="H1" s="75"/>
      <c r="I1" s="75"/>
      <c r="J1" s="75"/>
      <c r="K1" s="75"/>
    </row>
    <row r="2" spans="2:11" ht="14.25" customHeight="1" x14ac:dyDescent="0.2">
      <c r="B2" s="213" t="s">
        <v>49</v>
      </c>
      <c r="C2" s="213"/>
      <c r="D2" s="213"/>
      <c r="E2" s="213"/>
      <c r="F2" s="76"/>
      <c r="G2" s="76"/>
      <c r="H2" s="76"/>
      <c r="I2" s="76"/>
      <c r="J2" s="76"/>
      <c r="K2" s="76"/>
    </row>
    <row r="4" spans="2:11" ht="13.5" thickBot="1" x14ac:dyDescent="0.25">
      <c r="B4" s="62"/>
    </row>
    <row r="5" spans="2:11" s="69" customFormat="1" ht="30" customHeight="1" thickBot="1" x14ac:dyDescent="0.25">
      <c r="B5" s="210" t="s">
        <v>64</v>
      </c>
      <c r="C5" s="211"/>
      <c r="D5" s="211"/>
      <c r="E5" s="212"/>
      <c r="F5" s="72"/>
    </row>
    <row r="6" spans="2:11" ht="57" customHeight="1" thickBot="1" x14ac:dyDescent="0.25">
      <c r="B6" s="70" t="s">
        <v>83</v>
      </c>
      <c r="C6" s="73" t="s">
        <v>84</v>
      </c>
      <c r="D6" s="74" t="s">
        <v>85</v>
      </c>
      <c r="E6" s="71" t="s">
        <v>87</v>
      </c>
    </row>
    <row r="7" spans="2:11" ht="30" customHeight="1" x14ac:dyDescent="0.2">
      <c r="B7" s="202" t="s">
        <v>86</v>
      </c>
      <c r="C7" s="63" t="s">
        <v>52</v>
      </c>
      <c r="D7" s="137"/>
      <c r="E7" s="87">
        <f>D7/1.07</f>
        <v>0</v>
      </c>
    </row>
    <row r="8" spans="2:11" ht="30" customHeight="1" x14ac:dyDescent="0.2">
      <c r="B8" s="203"/>
      <c r="C8" s="64" t="s">
        <v>53</v>
      </c>
      <c r="D8" s="138"/>
      <c r="E8" s="87">
        <f t="shared" ref="E8:E19" si="0">D8/1.07</f>
        <v>0</v>
      </c>
    </row>
    <row r="9" spans="2:11" ht="30" customHeight="1" x14ac:dyDescent="0.2">
      <c r="B9" s="203"/>
      <c r="C9" s="64" t="s">
        <v>54</v>
      </c>
      <c r="D9" s="138"/>
      <c r="E9" s="87">
        <f t="shared" si="0"/>
        <v>0</v>
      </c>
    </row>
    <row r="10" spans="2:11" ht="30" customHeight="1" x14ac:dyDescent="0.2">
      <c r="B10" s="203"/>
      <c r="C10" s="64" t="s">
        <v>55</v>
      </c>
      <c r="D10" s="138"/>
      <c r="E10" s="87">
        <f t="shared" si="0"/>
        <v>0</v>
      </c>
    </row>
    <row r="11" spans="2:11" ht="30" customHeight="1" x14ac:dyDescent="0.2">
      <c r="B11" s="203"/>
      <c r="C11" s="64" t="s">
        <v>56</v>
      </c>
      <c r="D11" s="138"/>
      <c r="E11" s="87">
        <f t="shared" si="0"/>
        <v>0</v>
      </c>
      <c r="H11" s="66"/>
    </row>
    <row r="12" spans="2:11" ht="30" customHeight="1" x14ac:dyDescent="0.2">
      <c r="B12" s="203"/>
      <c r="C12" s="64" t="s">
        <v>57</v>
      </c>
      <c r="D12" s="138"/>
      <c r="E12" s="87">
        <f t="shared" si="0"/>
        <v>0</v>
      </c>
    </row>
    <row r="13" spans="2:11" ht="30" customHeight="1" x14ac:dyDescent="0.2">
      <c r="B13" s="203"/>
      <c r="C13" s="64" t="s">
        <v>58</v>
      </c>
      <c r="D13" s="138"/>
      <c r="E13" s="87">
        <f t="shared" si="0"/>
        <v>0</v>
      </c>
    </row>
    <row r="14" spans="2:11" ht="30" customHeight="1" x14ac:dyDescent="0.2">
      <c r="B14" s="203"/>
      <c r="C14" s="64" t="s">
        <v>59</v>
      </c>
      <c r="D14" s="138"/>
      <c r="E14" s="87">
        <f t="shared" si="0"/>
        <v>0</v>
      </c>
    </row>
    <row r="15" spans="2:11" ht="30" customHeight="1" thickBot="1" x14ac:dyDescent="0.25">
      <c r="B15" s="204"/>
      <c r="C15" s="65" t="s">
        <v>66</v>
      </c>
      <c r="D15" s="88">
        <f>SUM(D7:D14)</f>
        <v>0</v>
      </c>
      <c r="E15" s="89">
        <f>SUM(E7:E14)</f>
        <v>0</v>
      </c>
    </row>
    <row r="16" spans="2:11" ht="30" customHeight="1" x14ac:dyDescent="0.2">
      <c r="B16" s="205" t="s">
        <v>103</v>
      </c>
      <c r="C16" s="63" t="s">
        <v>60</v>
      </c>
      <c r="D16" s="137"/>
      <c r="E16" s="87">
        <f t="shared" si="0"/>
        <v>0</v>
      </c>
    </row>
    <row r="17" spans="2:5" ht="30" customHeight="1" x14ac:dyDescent="0.2">
      <c r="B17" s="206"/>
      <c r="C17" s="64" t="s">
        <v>61</v>
      </c>
      <c r="D17" s="138"/>
      <c r="E17" s="87">
        <f t="shared" si="0"/>
        <v>0</v>
      </c>
    </row>
    <row r="18" spans="2:5" ht="30" customHeight="1" x14ac:dyDescent="0.2">
      <c r="B18" s="206"/>
      <c r="C18" s="64" t="s">
        <v>62</v>
      </c>
      <c r="D18" s="138"/>
      <c r="E18" s="87">
        <f t="shared" si="0"/>
        <v>0</v>
      </c>
    </row>
    <row r="19" spans="2:5" ht="30" customHeight="1" x14ac:dyDescent="0.2">
      <c r="B19" s="206"/>
      <c r="C19" s="64" t="s">
        <v>63</v>
      </c>
      <c r="D19" s="138"/>
      <c r="E19" s="87">
        <f t="shared" si="0"/>
        <v>0</v>
      </c>
    </row>
    <row r="20" spans="2:5" ht="30" customHeight="1" thickBot="1" x14ac:dyDescent="0.25">
      <c r="B20" s="207"/>
      <c r="C20" s="65" t="s">
        <v>67</v>
      </c>
      <c r="D20" s="88">
        <f>SUM(D16:D19)</f>
        <v>0</v>
      </c>
      <c r="E20" s="90">
        <f>SUM(E16:E19)</f>
        <v>0</v>
      </c>
    </row>
    <row r="21" spans="2:5" ht="30" customHeight="1" thickBot="1" x14ac:dyDescent="0.25">
      <c r="B21" s="208" t="s">
        <v>0</v>
      </c>
      <c r="C21" s="209"/>
      <c r="D21" s="91">
        <f>D15+D20</f>
        <v>0</v>
      </c>
      <c r="E21" s="92">
        <f>E15+E20</f>
        <v>0</v>
      </c>
    </row>
  </sheetData>
  <sheetProtection algorithmName="SHA-512" hashValue="wan12M1xZeXMZvScugMPGekmkwuEU7y/UyMqCPQu+iTVMLtHgeDb5A4M38aDDA//04se1WJIyeNvD+uuTCgzHQ==" saltValue="6Q3g3/I6QeG447tNiSQsvA==" spinCount="100000" sheet="1" objects="1" scenarios="1"/>
  <mergeCells count="6">
    <mergeCell ref="B7:B15"/>
    <mergeCell ref="B16:B20"/>
    <mergeCell ref="B21:C21"/>
    <mergeCell ref="B5:E5"/>
    <mergeCell ref="B1:E1"/>
    <mergeCell ref="B2:E2"/>
  </mergeCells>
  <pageMargins left="0.7" right="0.7" top="0.78740157499999996" bottom="0.78740157499999996" header="0.3" footer="0.3"/>
  <pageSetup paperSize="9" scale="85" orientation="portrait" r:id="rId1"/>
  <headerFooter>
    <oddFooter>&amp;LTAB-10959/01.26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4E37-C6F8-4041-8AF8-E0B4489C2429}">
  <dimension ref="A1:E21"/>
  <sheetViews>
    <sheetView showGridLines="0" zoomScaleNormal="100" zoomScaleSheetLayoutView="115" workbookViewId="0">
      <selection activeCell="D7" sqref="D7"/>
    </sheetView>
  </sheetViews>
  <sheetFormatPr baseColWidth="10" defaultRowHeight="12.75" x14ac:dyDescent="0.2"/>
  <cols>
    <col min="1" max="1" width="2.28515625" customWidth="1"/>
    <col min="2" max="2" width="31.7109375" customWidth="1"/>
    <col min="3" max="3" width="25.7109375" customWidth="1"/>
    <col min="4" max="5" width="20.7109375" customWidth="1"/>
    <col min="6" max="6" width="3.140625" customWidth="1"/>
  </cols>
  <sheetData>
    <row r="1" spans="1:5" ht="15.75" x14ac:dyDescent="0.2">
      <c r="B1" s="175" t="s">
        <v>91</v>
      </c>
      <c r="C1" s="175"/>
      <c r="D1" s="175"/>
      <c r="E1" s="175"/>
    </row>
    <row r="2" spans="1:5" ht="14.25" x14ac:dyDescent="0.2">
      <c r="B2" s="213" t="s">
        <v>49</v>
      </c>
      <c r="C2" s="213"/>
      <c r="D2" s="213"/>
      <c r="E2" s="213"/>
    </row>
    <row r="4" spans="1:5" ht="13.5" thickBot="1" x14ac:dyDescent="0.25"/>
    <row r="5" spans="1:5" ht="30" customHeight="1" thickBot="1" x14ac:dyDescent="0.25">
      <c r="B5" s="210" t="s">
        <v>65</v>
      </c>
      <c r="C5" s="211"/>
      <c r="D5" s="211"/>
      <c r="E5" s="212"/>
    </row>
    <row r="6" spans="1:5" ht="57" customHeight="1" thickBot="1" x14ac:dyDescent="0.25">
      <c r="B6" s="70" t="s">
        <v>90</v>
      </c>
      <c r="C6" s="77" t="s">
        <v>84</v>
      </c>
      <c r="D6" s="78" t="s">
        <v>85</v>
      </c>
      <c r="E6" s="71" t="s">
        <v>87</v>
      </c>
    </row>
    <row r="7" spans="1:5" ht="30" customHeight="1" x14ac:dyDescent="0.2">
      <c r="A7" s="62"/>
      <c r="B7" s="205" t="s">
        <v>104</v>
      </c>
      <c r="C7" s="63" t="s">
        <v>52</v>
      </c>
      <c r="D7" s="137"/>
      <c r="E7" s="87">
        <f>D7/1.07</f>
        <v>0</v>
      </c>
    </row>
    <row r="8" spans="1:5" ht="30" customHeight="1" x14ac:dyDescent="0.2">
      <c r="B8" s="206"/>
      <c r="C8" s="64" t="s">
        <v>53</v>
      </c>
      <c r="D8" s="138"/>
      <c r="E8" s="87">
        <f t="shared" ref="E8:E18" si="0">D8/1.07</f>
        <v>0</v>
      </c>
    </row>
    <row r="9" spans="1:5" ht="30" customHeight="1" x14ac:dyDescent="0.2">
      <c r="B9" s="206"/>
      <c r="C9" s="64" t="s">
        <v>54</v>
      </c>
      <c r="D9" s="138"/>
      <c r="E9" s="87">
        <f t="shared" si="0"/>
        <v>0</v>
      </c>
    </row>
    <row r="10" spans="1:5" ht="30" customHeight="1" x14ac:dyDescent="0.2">
      <c r="B10" s="206"/>
      <c r="C10" s="64" t="s">
        <v>55</v>
      </c>
      <c r="D10" s="138"/>
      <c r="E10" s="87">
        <f t="shared" si="0"/>
        <v>0</v>
      </c>
    </row>
    <row r="11" spans="1:5" ht="30" customHeight="1" x14ac:dyDescent="0.2">
      <c r="B11" s="206"/>
      <c r="C11" s="64" t="s">
        <v>56</v>
      </c>
      <c r="D11" s="138"/>
      <c r="E11" s="87">
        <f t="shared" si="0"/>
        <v>0</v>
      </c>
    </row>
    <row r="12" spans="1:5" ht="30" customHeight="1" x14ac:dyDescent="0.2">
      <c r="B12" s="206"/>
      <c r="C12" s="64" t="s">
        <v>57</v>
      </c>
      <c r="D12" s="138"/>
      <c r="E12" s="87">
        <f t="shared" si="0"/>
        <v>0</v>
      </c>
    </row>
    <row r="13" spans="1:5" ht="30" customHeight="1" x14ac:dyDescent="0.2">
      <c r="B13" s="206"/>
      <c r="C13" s="64" t="s">
        <v>58</v>
      </c>
      <c r="D13" s="138"/>
      <c r="E13" s="87">
        <f t="shared" si="0"/>
        <v>0</v>
      </c>
    </row>
    <row r="14" spans="1:5" ht="30" customHeight="1" x14ac:dyDescent="0.2">
      <c r="B14" s="206"/>
      <c r="C14" s="64" t="s">
        <v>59</v>
      </c>
      <c r="D14" s="138"/>
      <c r="E14" s="87">
        <f t="shared" si="0"/>
        <v>0</v>
      </c>
    </row>
    <row r="15" spans="1:5" ht="30" customHeight="1" x14ac:dyDescent="0.2">
      <c r="B15" s="206"/>
      <c r="C15" s="68" t="s">
        <v>60</v>
      </c>
      <c r="D15" s="139"/>
      <c r="E15" s="87">
        <f t="shared" si="0"/>
        <v>0</v>
      </c>
    </row>
    <row r="16" spans="1:5" ht="30" customHeight="1" x14ac:dyDescent="0.2">
      <c r="B16" s="206"/>
      <c r="C16" s="64" t="s">
        <v>61</v>
      </c>
      <c r="D16" s="138"/>
      <c r="E16" s="87">
        <f t="shared" si="0"/>
        <v>0</v>
      </c>
    </row>
    <row r="17" spans="2:5" ht="30" customHeight="1" x14ac:dyDescent="0.2">
      <c r="B17" s="206"/>
      <c r="C17" s="64" t="s">
        <v>62</v>
      </c>
      <c r="D17" s="138"/>
      <c r="E17" s="87">
        <f t="shared" si="0"/>
        <v>0</v>
      </c>
    </row>
    <row r="18" spans="2:5" ht="30" customHeight="1" thickBot="1" x14ac:dyDescent="0.25">
      <c r="B18" s="207"/>
      <c r="C18" s="79" t="s">
        <v>63</v>
      </c>
      <c r="D18" s="138"/>
      <c r="E18" s="87">
        <f t="shared" si="0"/>
        <v>0</v>
      </c>
    </row>
    <row r="19" spans="2:5" ht="30" customHeight="1" thickBot="1" x14ac:dyDescent="0.25">
      <c r="B19" s="208" t="s">
        <v>0</v>
      </c>
      <c r="C19" s="214"/>
      <c r="D19" s="93">
        <f>SUM(D7:D18)</f>
        <v>0</v>
      </c>
      <c r="E19" s="92">
        <f>SUM(E7:E18)</f>
        <v>0</v>
      </c>
    </row>
    <row r="20" spans="2:5" x14ac:dyDescent="0.2">
      <c r="C20" s="67"/>
      <c r="D20" s="67"/>
      <c r="E20" s="67"/>
    </row>
    <row r="21" spans="2:5" x14ac:dyDescent="0.2">
      <c r="C21" s="67"/>
      <c r="D21" s="67"/>
      <c r="E21" s="67"/>
    </row>
  </sheetData>
  <sheetProtection algorithmName="SHA-512" hashValue="wIiVLyYyt7NC7bbG4fVTj64Qy1/1DNQoORFxlxXxy57yBvfCYFXklSg6Vn/Mku3f2dpGmeHOT0guzVJBbAucbQ==" saltValue="TnZprTPMsKzUVu3jRZkOkA==" spinCount="100000" sheet="1" objects="1" scenarios="1"/>
  <mergeCells count="5">
    <mergeCell ref="B1:E1"/>
    <mergeCell ref="B2:E2"/>
    <mergeCell ref="B19:C19"/>
    <mergeCell ref="B7:B18"/>
    <mergeCell ref="B5:E5"/>
  </mergeCells>
  <phoneticPr fontId="16" type="noConversion"/>
  <pageMargins left="0.7" right="0.7" top="0.78740157499999996" bottom="0.78740157499999996" header="0.3" footer="0.3"/>
  <pageSetup paperSize="9" scale="85" orientation="portrait" r:id="rId1"/>
  <headerFooter>
    <oddFooter>&amp;LTAB-10959/01.26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Grunddaten</vt:lpstr>
      <vt:lpstr>Ausgleichsberechnung 2026</vt:lpstr>
      <vt:lpstr>Einnahmen D-Ticket 2025</vt:lpstr>
      <vt:lpstr>Einnahmen Restsortiment 2025</vt:lpstr>
      <vt:lpstr>'Einnahmen D-Ticket 2025'!Druckbereich</vt:lpstr>
      <vt:lpstr>'Einnahmen Restsortiment 2025'!Druckbereich</vt:lpstr>
      <vt:lpstr>Grunddaten!Druckbereich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2026 Abschlagszahlung Anlage Antrag VU zum Aufgabetraeger</dc:title>
  <dc:creator>TMDI</dc:creator>
  <cp:lastModifiedBy>Lisa Ressel</cp:lastModifiedBy>
  <cp:lastPrinted>2025-08-19T12:26:28Z</cp:lastPrinted>
  <dcterms:created xsi:type="dcterms:W3CDTF">2023-07-27T07:49:44Z</dcterms:created>
  <dcterms:modified xsi:type="dcterms:W3CDTF">2026-01-19T11:56:09Z</dcterms:modified>
</cp:coreProperties>
</file>